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48 руб" sheetId="1" r:id="rId1"/>
  </sheets>
  <definedNames>
    <definedName name="_xlnm.Print_Area" localSheetId="0">'148 руб'!$A$3:$N$158</definedName>
  </definedNames>
  <calcPr calcId="125725"/>
</workbook>
</file>

<file path=xl/calcChain.xml><?xml version="1.0" encoding="utf-8"?>
<calcChain xmlns="http://schemas.openxmlformats.org/spreadsheetml/2006/main">
  <c r="E151" i="1"/>
  <c r="F151"/>
  <c r="G151"/>
  <c r="H151"/>
  <c r="I151"/>
  <c r="J151"/>
  <c r="K151"/>
  <c r="L151"/>
  <c r="M151"/>
  <c r="N151"/>
  <c r="D151"/>
  <c r="E145"/>
  <c r="F145"/>
  <c r="G145"/>
  <c r="H145"/>
  <c r="I145"/>
  <c r="J145"/>
  <c r="K145"/>
  <c r="L145"/>
  <c r="M145"/>
  <c r="N145"/>
  <c r="D145"/>
  <c r="D136" l="1"/>
  <c r="E130"/>
  <c r="F130"/>
  <c r="G130"/>
  <c r="H130"/>
  <c r="I130"/>
  <c r="J130"/>
  <c r="K130"/>
  <c r="L130"/>
  <c r="M130"/>
  <c r="N130"/>
  <c r="D130"/>
  <c r="E121"/>
  <c r="F121"/>
  <c r="G121"/>
  <c r="H121"/>
  <c r="I121"/>
  <c r="J121"/>
  <c r="K121"/>
  <c r="L121"/>
  <c r="M121"/>
  <c r="N121"/>
  <c r="D121"/>
  <c r="E115"/>
  <c r="F115"/>
  <c r="G115"/>
  <c r="H115"/>
  <c r="I115"/>
  <c r="J115"/>
  <c r="K115"/>
  <c r="L115"/>
  <c r="M115"/>
  <c r="N115"/>
  <c r="D115"/>
  <c r="M114" l="1"/>
  <c r="I114"/>
  <c r="E114"/>
  <c r="D114"/>
  <c r="L114"/>
  <c r="H114"/>
  <c r="N114"/>
  <c r="F114"/>
  <c r="K114"/>
  <c r="G114"/>
  <c r="J114"/>
  <c r="E100"/>
  <c r="F100"/>
  <c r="F99" s="1"/>
  <c r="G100"/>
  <c r="G99" s="1"/>
  <c r="H100"/>
  <c r="H99" s="1"/>
  <c r="I100"/>
  <c r="I99" s="1"/>
  <c r="J100"/>
  <c r="K100"/>
  <c r="K99" s="1"/>
  <c r="L100"/>
  <c r="M100"/>
  <c r="N100"/>
  <c r="N99" s="1"/>
  <c r="D100"/>
  <c r="D99" s="1"/>
  <c r="M106"/>
  <c r="L106"/>
  <c r="J106"/>
  <c r="E106"/>
  <c r="D84"/>
  <c r="L99" l="1"/>
  <c r="J99"/>
  <c r="M99"/>
  <c r="E99"/>
  <c r="E91" l="1"/>
  <c r="F91"/>
  <c r="G91"/>
  <c r="H91"/>
  <c r="I91"/>
  <c r="J91"/>
  <c r="K91"/>
  <c r="L91"/>
  <c r="M91"/>
  <c r="N91"/>
  <c r="D91"/>
  <c r="E70"/>
  <c r="F70"/>
  <c r="G70"/>
  <c r="H70"/>
  <c r="I70"/>
  <c r="J70"/>
  <c r="K70"/>
  <c r="L70"/>
  <c r="M70"/>
  <c r="N70"/>
  <c r="D70"/>
  <c r="E76"/>
  <c r="F76"/>
  <c r="G76"/>
  <c r="H76"/>
  <c r="I76"/>
  <c r="J76"/>
  <c r="K76"/>
  <c r="L76"/>
  <c r="M76"/>
  <c r="N76"/>
  <c r="D76"/>
  <c r="D69" l="1"/>
  <c r="K69"/>
  <c r="G69"/>
  <c r="N69"/>
  <c r="J69"/>
  <c r="F69"/>
  <c r="L69"/>
  <c r="H69"/>
  <c r="M69"/>
  <c r="I69"/>
  <c r="E69"/>
  <c r="E56" l="1"/>
  <c r="F56"/>
  <c r="G56"/>
  <c r="H56"/>
  <c r="I56"/>
  <c r="J56"/>
  <c r="K56"/>
  <c r="L56"/>
  <c r="M56"/>
  <c r="N56"/>
  <c r="D56"/>
  <c r="N61"/>
  <c r="M61"/>
  <c r="L61"/>
  <c r="K61"/>
  <c r="J61"/>
  <c r="I61"/>
  <c r="H61"/>
  <c r="G61"/>
  <c r="F61"/>
  <c r="E61"/>
  <c r="D61"/>
  <c r="E9"/>
  <c r="F9"/>
  <c r="G9"/>
  <c r="H9"/>
  <c r="I9"/>
  <c r="J9"/>
  <c r="K9"/>
  <c r="L9"/>
  <c r="M9"/>
  <c r="N9"/>
  <c r="D9"/>
  <c r="E55" l="1"/>
  <c r="F55"/>
  <c r="G55"/>
  <c r="H55"/>
  <c r="I55"/>
  <c r="J55"/>
  <c r="K55"/>
  <c r="L55"/>
  <c r="M55"/>
  <c r="N55"/>
  <c r="D55"/>
  <c r="E47" l="1"/>
  <c r="F47"/>
  <c r="G47"/>
  <c r="H47"/>
  <c r="I47"/>
  <c r="J47"/>
  <c r="K47"/>
  <c r="L47"/>
  <c r="M47"/>
  <c r="N47"/>
  <c r="D47"/>
  <c r="E41"/>
  <c r="F41"/>
  <c r="G41"/>
  <c r="H41"/>
  <c r="I41"/>
  <c r="J41"/>
  <c r="K41"/>
  <c r="L41"/>
  <c r="M41"/>
  <c r="N41"/>
  <c r="D41"/>
  <c r="I40" l="1"/>
  <c r="M40"/>
  <c r="E40"/>
  <c r="K40"/>
  <c r="H40"/>
  <c r="J40"/>
  <c r="L40"/>
  <c r="N40"/>
  <c r="D40"/>
  <c r="F40"/>
  <c r="G40"/>
  <c r="E25" l="1"/>
  <c r="F25"/>
  <c r="G25"/>
  <c r="H25"/>
  <c r="I25"/>
  <c r="J25"/>
  <c r="K25"/>
  <c r="L25"/>
  <c r="M25"/>
  <c r="N25"/>
  <c r="D25"/>
  <c r="E136" l="1"/>
  <c r="F136"/>
  <c r="G136"/>
  <c r="H136"/>
  <c r="I136"/>
  <c r="J136"/>
  <c r="K136"/>
  <c r="L136"/>
  <c r="M136"/>
  <c r="N136"/>
  <c r="E32" l="1"/>
  <c r="E24" s="1"/>
  <c r="F32"/>
  <c r="F24" s="1"/>
  <c r="G32"/>
  <c r="G24" s="1"/>
  <c r="H32"/>
  <c r="H24" s="1"/>
  <c r="I32"/>
  <c r="I24" s="1"/>
  <c r="J32"/>
  <c r="J24" s="1"/>
  <c r="K32"/>
  <c r="K24" s="1"/>
  <c r="L32"/>
  <c r="L24" s="1"/>
  <c r="M32"/>
  <c r="M24" s="1"/>
  <c r="N32"/>
  <c r="N24" s="1"/>
  <c r="D32"/>
  <c r="D24" s="1"/>
  <c r="E144"/>
  <c r="J144"/>
  <c r="E129"/>
  <c r="F129"/>
  <c r="H129"/>
  <c r="I129"/>
  <c r="J129"/>
  <c r="K129"/>
  <c r="L129"/>
  <c r="N129"/>
  <c r="D129"/>
  <c r="E84"/>
  <c r="F84"/>
  <c r="G84"/>
  <c r="H84"/>
  <c r="I84"/>
  <c r="J84"/>
  <c r="K84"/>
  <c r="L84"/>
  <c r="M84"/>
  <c r="N84"/>
  <c r="F144" l="1"/>
  <c r="M144"/>
  <c r="L144"/>
  <c r="H144"/>
  <c r="D144"/>
  <c r="I144"/>
  <c r="K144"/>
  <c r="G144"/>
  <c r="N144"/>
  <c r="G129"/>
  <c r="M129"/>
  <c r="D83"/>
  <c r="L83"/>
  <c r="H83"/>
  <c r="K83"/>
  <c r="G83"/>
  <c r="N83"/>
  <c r="J83"/>
  <c r="F83"/>
  <c r="M83"/>
  <c r="I83"/>
  <c r="E83"/>
  <c r="E16" l="1"/>
  <c r="E8" s="1"/>
  <c r="F16"/>
  <c r="F8" s="1"/>
  <c r="G16"/>
  <c r="G8" s="1"/>
  <c r="H16"/>
  <c r="H8" s="1"/>
  <c r="I16"/>
  <c r="I8" s="1"/>
  <c r="J16"/>
  <c r="J8" s="1"/>
  <c r="K16"/>
  <c r="K8" s="1"/>
  <c r="L16"/>
  <c r="L8" s="1"/>
  <c r="M16"/>
  <c r="M8" s="1"/>
  <c r="N16"/>
  <c r="N8" s="1"/>
  <c r="D16"/>
  <c r="D8" s="1"/>
</calcChain>
</file>

<file path=xl/sharedStrings.xml><?xml version="1.0" encoding="utf-8"?>
<sst xmlns="http://schemas.openxmlformats.org/spreadsheetml/2006/main" count="344" uniqueCount="200">
  <si>
    <t>1</t>
  </si>
  <si>
    <t>2</t>
  </si>
  <si>
    <t>Чай с сахаром</t>
  </si>
  <si>
    <t>Хлеб пшеничный</t>
  </si>
  <si>
    <t>Макаронные изделия отварные</t>
  </si>
  <si>
    <t>3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</si>
  <si>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</si>
  <si>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</si>
  <si>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</si>
  <si>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</si>
  <si>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</si>
  <si>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</si>
  <si>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</si>
  <si>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</si>
  <si>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</si>
  <si>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</si>
  <si>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60/50</t>
  </si>
  <si>
    <t>182/17</t>
  </si>
  <si>
    <t>309/17</t>
  </si>
  <si>
    <t>210/17</t>
  </si>
  <si>
    <t>15/17</t>
  </si>
  <si>
    <t>Сыр (порциями)</t>
  </si>
  <si>
    <t>Батон нарезной</t>
  </si>
  <si>
    <t>Каша гречневая рассыпчатая</t>
  </si>
  <si>
    <t>93/17</t>
  </si>
  <si>
    <t>Каша "Дружба" с маслом</t>
  </si>
  <si>
    <t>Хлеб ржаной</t>
  </si>
  <si>
    <t>302/17</t>
  </si>
  <si>
    <t>Запеканка из творога с молоком сгущенным</t>
  </si>
  <si>
    <t>223/17</t>
  </si>
  <si>
    <t>Омлет натуральный с маслом</t>
  </si>
  <si>
    <t>278/17</t>
  </si>
  <si>
    <t>247/06</t>
  </si>
  <si>
    <t>50/50</t>
  </si>
  <si>
    <t>Каша молочная 5 злаков (жидкая) с маслом</t>
  </si>
  <si>
    <t>Компот из смеси сухофруктов, витамин С</t>
  </si>
  <si>
    <t>Яблоко</t>
  </si>
  <si>
    <t>Компот из кураги, витамин С</t>
  </si>
  <si>
    <t>Кисель из концентрата плодового или ягодного, витамин С</t>
  </si>
  <si>
    <t>411/16</t>
  </si>
  <si>
    <t>394/16</t>
  </si>
  <si>
    <t>260/17</t>
  </si>
  <si>
    <t>70/17</t>
  </si>
  <si>
    <t>Овощи натуральные солёные (огурцы)</t>
  </si>
  <si>
    <t>200/5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</si>
  <si>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</si>
  <si>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</si>
  <si>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</si>
  <si>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</si>
  <si>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</si>
  <si>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</si>
  <si>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</si>
  <si>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</si>
  <si>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</si>
  <si>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</si>
  <si>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</si>
  <si>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</si>
  <si>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</si>
  <si>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</si>
  <si>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</si>
  <si>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</si>
  <si>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</si>
  <si>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414/16</t>
  </si>
  <si>
    <t>ТТК 116</t>
  </si>
  <si>
    <t>Запеканка из творога "Радуга" (с курагой) с молоком сгущенным</t>
  </si>
  <si>
    <t>ДЕНЬ 7. ЭНЕРГЕТИЧЕСКАЯ И ПИЩЕВАЯ ЦЕННОСТЬ ЗА ДЕНЬ</t>
  </si>
  <si>
    <t>Гуляш из птицы (грудка)</t>
  </si>
  <si>
    <t>271/17</t>
  </si>
  <si>
    <t>Котлета домашняя</t>
  </si>
  <si>
    <t>Тефтели 1-й вариант</t>
  </si>
  <si>
    <t>ЗАВТРАК</t>
  </si>
  <si>
    <t>ОБЕД</t>
  </si>
  <si>
    <t>52/17</t>
  </si>
  <si>
    <t>Салат из свеклы</t>
  </si>
  <si>
    <t>96/17</t>
  </si>
  <si>
    <t>Рассольник "Ленинградский" с курицей отварной</t>
  </si>
  <si>
    <t>0,11</t>
  </si>
  <si>
    <t>16,79</t>
  </si>
  <si>
    <t>25,90</t>
  </si>
  <si>
    <t>68,13</t>
  </si>
  <si>
    <t>23,75</t>
  </si>
  <si>
    <t>182/06</t>
  </si>
  <si>
    <t>Ёжики в соусе</t>
  </si>
  <si>
    <t>Минеральные вещества (мг)</t>
  </si>
  <si>
    <t>99/17</t>
  </si>
  <si>
    <t>Суп из овощей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</si>
  <si>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</si>
  <si>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</si>
  <si>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</si>
  <si>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</si>
  <si>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</si>
  <si>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</si>
  <si>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</si>
  <si>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</si>
  <si>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113/17</t>
  </si>
  <si>
    <t>Суп-лапша домашняя</t>
  </si>
  <si>
    <t>0,05</t>
  </si>
  <si>
    <t>304/17</t>
  </si>
  <si>
    <t>Рис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</si>
  <si>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</si>
  <si>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</si>
  <si>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</si>
  <si>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</si>
  <si>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</si>
  <si>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</si>
  <si>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</si>
  <si>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1/06</t>
  </si>
  <si>
    <t>Винерет с зеленым горошком (без капусты)</t>
  </si>
  <si>
    <t>88/17</t>
  </si>
  <si>
    <t>Щи из свежей капусты с картофелем</t>
  </si>
  <si>
    <t>0,08</t>
  </si>
  <si>
    <t>102/17</t>
  </si>
  <si>
    <t>Суп картофельный с бобовыми</t>
  </si>
  <si>
    <t>ТТК 212</t>
  </si>
  <si>
    <t>Жаркое "Петушок" (грудка)</t>
  </si>
  <si>
    <t>Компот из плодов или ягод сушенных (изюм), витамин С</t>
  </si>
  <si>
    <t>612/04</t>
  </si>
  <si>
    <t>Маринад овощной с томатом</t>
  </si>
  <si>
    <t>63/06</t>
  </si>
  <si>
    <t>Суп картофельный с крупой,с сайрой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</si>
  <si>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</si>
  <si>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</si>
  <si>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</si>
  <si>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</si>
  <si>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</si>
  <si>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</si>
  <si>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</si>
  <si>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82/17</t>
  </si>
  <si>
    <t xml:space="preserve">Борщ с капустой и картофелем </t>
  </si>
  <si>
    <t>103/17</t>
  </si>
  <si>
    <t>Суп картофельный с макаронными изделиями</t>
  </si>
  <si>
    <t>98/17</t>
  </si>
  <si>
    <t xml:space="preserve">Суп крестьянский с крупой </t>
  </si>
  <si>
    <t>295/17</t>
  </si>
  <si>
    <t>Биточек куриный</t>
  </si>
  <si>
    <t>143/17</t>
  </si>
  <si>
    <t>Рагу из овощей</t>
  </si>
  <si>
    <t>Горошница</t>
  </si>
  <si>
    <t>54/21</t>
  </si>
  <si>
    <t>Картофель отварной</t>
  </si>
  <si>
    <t>310/17</t>
  </si>
  <si>
    <t>Капуста тушеная</t>
  </si>
  <si>
    <t>321/17</t>
  </si>
  <si>
    <t>303/17</t>
  </si>
  <si>
    <t>Каша пшенная вязкая</t>
  </si>
  <si>
    <t>181/17</t>
  </si>
  <si>
    <t>Каша молочная манная (жидкая) с маслом</t>
  </si>
  <si>
    <t>6,36</t>
  </si>
  <si>
    <t>8,62</t>
  </si>
  <si>
    <t>33,00</t>
  </si>
  <si>
    <t>235,05</t>
  </si>
  <si>
    <t>29,15</t>
  </si>
  <si>
    <t>5,66</t>
  </si>
  <si>
    <t>0,48</t>
  </si>
  <si>
    <t>425/17</t>
  </si>
  <si>
    <t>Булочка дорожная</t>
  </si>
  <si>
    <t>105/5</t>
  </si>
  <si>
    <t>Каша молочная пшённая (жидкая) с маслом</t>
  </si>
  <si>
    <t>174/17</t>
  </si>
  <si>
    <t>Каша ячневая молочная вязкая с маслом</t>
  </si>
  <si>
    <t>14/17</t>
  </si>
  <si>
    <t>Масло (порциями)</t>
  </si>
  <si>
    <t>280/17</t>
  </si>
  <si>
    <t>Каша молочная рисовая (жидкая) с маслом</t>
  </si>
  <si>
    <t>90/20</t>
  </si>
  <si>
    <t>424/17</t>
  </si>
  <si>
    <t>Булочка домашняя</t>
  </si>
  <si>
    <t>Каша молочная геркулесовая (жидкая) с маслом</t>
  </si>
  <si>
    <t>148,63</t>
  </si>
  <si>
    <t>103,43</t>
  </si>
  <si>
    <t>870</t>
  </si>
  <si>
    <t>99/06</t>
  </si>
  <si>
    <t>Каша кукурузная молочная (жидкая) с маслом</t>
  </si>
  <si>
    <t>ТТК 53</t>
  </si>
  <si>
    <t>Булочка "Выборгская"</t>
  </si>
  <si>
    <t>Макароны, запечённые с сыром</t>
  </si>
  <si>
    <t>180/5</t>
  </si>
  <si>
    <t>221/16</t>
  </si>
  <si>
    <t>100/20</t>
  </si>
  <si>
    <t>250/15</t>
  </si>
  <si>
    <t>229/17</t>
  </si>
  <si>
    <t>Рыба, тушенная с овощами (минтай)</t>
  </si>
  <si>
    <t>75/50</t>
  </si>
  <si>
    <t>№ рец.</t>
  </si>
  <si>
    <t>Прием пищи, наименование блюда</t>
  </si>
  <si>
    <t>Масса порции, г.</t>
  </si>
  <si>
    <t>Пищевые вещества, г.</t>
  </si>
  <si>
    <t>Итого: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</si>
  <si>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</si>
  <si>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</si>
  <si>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</si>
  <si>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</si>
  <si>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</si>
  <si>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</si>
  <si>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</si>
  <si>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</si>
  <si>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</si>
  <si>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50</t>
  </si>
  <si>
    <t>Категории:
1. Дети из семей мобилизованных родителей</t>
  </si>
  <si>
    <t>Меню для учащихся, получающих бюджетные средства на питание в размере 148,00 руб. с 01.03.2023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</si>
</sst>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4">
    <xf numFmtId="0" fontId="1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left" vertical="top" inden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top" inden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8"/>
  <sheetViews>
    <sheetView tabSelected="1" topLeftCell="A46" workbookViewId="0">
      <selection activeCell="G57" sqref="G57:G67"/>
    </sheetView>
  </sheetViews>
  <sheetFormatPr defaultRowHeight="12.75"/>
  <cols>
    <col min="1" max="1" width="7.7109375" style="34" customWidth="1"/>
    <col min="2" max="2" width="32.85546875" style="31" customWidth="1"/>
    <col min="3" max="3" width="10" style="30" customWidth="1"/>
    <col min="4" max="4" width="7.28515625" style="30" customWidth="1"/>
    <col min="5" max="5" width="7.7109375" style="30" customWidth="1"/>
    <col min="6" max="6" width="7.42578125" style="30" customWidth="1"/>
    <col min="7" max="7" width="10" style="30" customWidth="1"/>
    <col min="8" max="8" width="7.7109375" style="30" customWidth="1"/>
    <col min="9" max="9" width="8.28515625" style="30" customWidth="1"/>
    <col min="10" max="10" width="16.7109375" style="30" customWidth="1"/>
    <col min="11" max="11" width="7" style="30" customWidth="1"/>
    <col min="12" max="12" width="6.7109375" style="30" customWidth="1"/>
    <col min="13" max="13" width="6.28515625" style="30" customWidth="1"/>
    <col min="14" max="14" width="5.85546875" style="30" customWidth="1"/>
  </cols>
  <sheetData>
    <row r="1" spans="1:14" ht="12.75" customHeight="1">
      <c r="A1" s="51" t="s">
        <v>199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 customHeight="1">
      <c r="A3" s="52" t="s">
        <v>198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23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5" customFormat="1" ht="33.75" customHeight="1">
      <c r="A5" s="48" t="s">
        <v>183</v>
      </c>
      <c r="B5" s="48" t="s">
        <v>184</v>
      </c>
      <c r="C5" s="48" t="s">
        <v>185</v>
      </c>
      <c r="D5" s="48" t="s">
        <v>186</v>
      </c>
      <c r="E5" s="48"/>
      <c r="F5" s="48"/>
      <c r="G5" s="48" t="s">
        <v>12</v>
      </c>
      <c r="H5" s="48" t="s">
        <v>54</v>
      </c>
      <c r="I5" s="48"/>
      <c r="J5" s="26" t="s">
        <v>53</v>
      </c>
      <c r="K5" s="48" t="s">
        <v>83</v>
      </c>
      <c r="L5" s="48"/>
      <c r="M5" s="48"/>
      <c r="N5" s="48"/>
    </row>
    <row r="6" spans="1:14" s="35" customFormat="1" ht="34.5" customHeight="1">
      <c r="A6" s="48"/>
      <c r="B6" s="48"/>
      <c r="C6" s="48"/>
      <c r="D6" s="26" t="s">
        <v>6</v>
      </c>
      <c r="E6" s="26" t="s">
        <v>8</v>
      </c>
      <c r="F6" s="26" t="s">
        <v>10</v>
      </c>
      <c r="G6" s="48"/>
      <c r="H6" s="26" t="s">
        <v>55</v>
      </c>
      <c r="I6" s="26" t="s">
        <v>56</v>
      </c>
      <c r="J6" s="26" t="s">
        <v>57</v>
      </c>
      <c r="K6" s="26" t="s">
        <v>58</v>
      </c>
      <c r="L6" s="26" t="s">
        <v>59</v>
      </c>
      <c r="M6" s="26" t="s">
        <v>60</v>
      </c>
      <c r="N6" s="26" t="s">
        <v>61</v>
      </c>
    </row>
    <row r="7" spans="1:14" s="6" customFormat="1">
      <c r="A7" s="15" t="s">
        <v>0</v>
      </c>
      <c r="B7" s="15" t="s">
        <v>1</v>
      </c>
      <c r="C7" s="15" t="s">
        <v>5</v>
      </c>
      <c r="D7" s="15" t="s">
        <v>7</v>
      </c>
      <c r="E7" s="15" t="s">
        <v>9</v>
      </c>
      <c r="F7" s="15" t="s">
        <v>11</v>
      </c>
      <c r="G7" s="15" t="s">
        <v>13</v>
      </c>
      <c r="H7" s="15" t="s">
        <v>14</v>
      </c>
      <c r="I7" s="15" t="s">
        <v>15</v>
      </c>
      <c r="J7" s="15">
        <v>11</v>
      </c>
      <c r="K7" s="15">
        <v>18</v>
      </c>
      <c r="L7" s="15">
        <v>19</v>
      </c>
      <c r="M7" s="15">
        <v>20</v>
      </c>
      <c r="N7" s="15">
        <v>21</v>
      </c>
    </row>
    <row r="8" spans="1:14" ht="29.1" customHeight="1">
      <c r="A8" s="45" t="s">
        <v>188</v>
      </c>
      <c r="B8" s="46"/>
      <c r="C8" s="47"/>
      <c r="D8" s="16">
        <f>D9+D16</f>
        <v>45.18</v>
      </c>
      <c r="E8" s="16">
        <f t="shared" ref="E8:N8" si="0">E9+E16</f>
        <v>51.75</v>
      </c>
      <c r="F8" s="16">
        <f t="shared" si="0"/>
        <v>214.2</v>
      </c>
      <c r="G8" s="16">
        <f t="shared" si="0"/>
        <v>1521.4</v>
      </c>
      <c r="H8" s="16">
        <f t="shared" si="0"/>
        <v>0.65999999999999992</v>
      </c>
      <c r="I8" s="16">
        <f t="shared" si="0"/>
        <v>41.510000000000005</v>
      </c>
      <c r="J8" s="16">
        <f t="shared" si="0"/>
        <v>45.2</v>
      </c>
      <c r="K8" s="16">
        <f t="shared" si="0"/>
        <v>389.74</v>
      </c>
      <c r="L8" s="16">
        <f t="shared" si="0"/>
        <v>196.59</v>
      </c>
      <c r="M8" s="16">
        <f t="shared" si="0"/>
        <v>96.300000000000011</v>
      </c>
      <c r="N8" s="16">
        <f t="shared" si="0"/>
        <v>10.7</v>
      </c>
    </row>
    <row r="9" spans="1:14">
      <c r="A9" s="33"/>
      <c r="B9" s="25" t="s">
        <v>70</v>
      </c>
      <c r="C9" s="26"/>
      <c r="D9" s="16">
        <f>D10+D11+D12+D13+D14</f>
        <v>13.68</v>
      </c>
      <c r="E9" s="16">
        <f t="shared" ref="E9:N9" si="1">E10+E11+E12+E13+E14</f>
        <v>19.549999999999997</v>
      </c>
      <c r="F9" s="16">
        <f t="shared" si="1"/>
        <v>88.87</v>
      </c>
      <c r="G9" s="16">
        <f t="shared" si="1"/>
        <v>582.99</v>
      </c>
      <c r="H9" s="16">
        <f t="shared" si="1"/>
        <v>0.31</v>
      </c>
      <c r="I9" s="16">
        <f t="shared" si="1"/>
        <v>18.03</v>
      </c>
      <c r="J9" s="16">
        <f t="shared" si="1"/>
        <v>20</v>
      </c>
      <c r="K9" s="16">
        <f t="shared" si="1"/>
        <v>251.8</v>
      </c>
      <c r="L9" s="16">
        <f t="shared" si="1"/>
        <v>6.37</v>
      </c>
      <c r="M9" s="16">
        <f t="shared" si="1"/>
        <v>40.14</v>
      </c>
      <c r="N9" s="16">
        <f t="shared" si="1"/>
        <v>5.85</v>
      </c>
    </row>
    <row r="10" spans="1:14" ht="25.5">
      <c r="A10" s="20" t="s">
        <v>17</v>
      </c>
      <c r="B10" s="14" t="s">
        <v>34</v>
      </c>
      <c r="C10" s="15" t="s">
        <v>44</v>
      </c>
      <c r="D10" s="21">
        <v>6.81</v>
      </c>
      <c r="E10" s="21">
        <v>10.45</v>
      </c>
      <c r="F10" s="21">
        <v>29.51</v>
      </c>
      <c r="G10" s="21">
        <v>239.33</v>
      </c>
      <c r="H10" s="21" t="s">
        <v>46</v>
      </c>
      <c r="I10" s="21" t="s">
        <v>45</v>
      </c>
      <c r="J10" s="21" t="s">
        <v>47</v>
      </c>
      <c r="K10" s="21" t="s">
        <v>48</v>
      </c>
      <c r="L10" s="21" t="s">
        <v>49</v>
      </c>
      <c r="M10" s="21" t="s">
        <v>50</v>
      </c>
      <c r="N10" s="21" t="s">
        <v>51</v>
      </c>
    </row>
    <row r="11" spans="1:14">
      <c r="A11" s="20" t="s">
        <v>62</v>
      </c>
      <c r="B11" s="14" t="s">
        <v>52</v>
      </c>
      <c r="C11" s="15">
        <v>200</v>
      </c>
      <c r="D11" s="15">
        <v>1.99</v>
      </c>
      <c r="E11" s="15">
        <v>1.7</v>
      </c>
      <c r="F11" s="15">
        <v>15.89</v>
      </c>
      <c r="G11" s="15">
        <v>86.81</v>
      </c>
      <c r="H11" s="15">
        <v>0.03</v>
      </c>
      <c r="I11" s="15">
        <v>0.65</v>
      </c>
      <c r="J11" s="15"/>
      <c r="K11" s="15">
        <v>64.430000000000007</v>
      </c>
      <c r="L11" s="15"/>
      <c r="M11" s="15"/>
      <c r="N11" s="15">
        <v>0.4</v>
      </c>
    </row>
    <row r="12" spans="1:14">
      <c r="A12" s="20" t="s">
        <v>160</v>
      </c>
      <c r="B12" s="14" t="s">
        <v>161</v>
      </c>
      <c r="C12" s="15">
        <v>10</v>
      </c>
      <c r="D12" s="15">
        <v>0.13</v>
      </c>
      <c r="E12" s="15">
        <v>6.15</v>
      </c>
      <c r="F12" s="15">
        <v>0.17</v>
      </c>
      <c r="G12" s="15">
        <v>56.55</v>
      </c>
      <c r="H12" s="15"/>
      <c r="I12" s="15"/>
      <c r="J12" s="15"/>
      <c r="K12" s="15">
        <v>2.9</v>
      </c>
      <c r="L12" s="15">
        <v>3.5</v>
      </c>
      <c r="M12" s="15">
        <v>0.1</v>
      </c>
      <c r="N12" s="15">
        <v>0.03</v>
      </c>
    </row>
    <row r="13" spans="1:14">
      <c r="A13" s="41"/>
      <c r="B13" s="37" t="s">
        <v>22</v>
      </c>
      <c r="C13" s="38" t="s">
        <v>197</v>
      </c>
      <c r="D13" s="39">
        <v>3.75</v>
      </c>
      <c r="E13" s="40">
        <v>1.25</v>
      </c>
      <c r="F13" s="39">
        <v>26.3</v>
      </c>
      <c r="G13" s="39">
        <v>131.30000000000001</v>
      </c>
      <c r="H13" s="40">
        <v>0.05</v>
      </c>
      <c r="I13" s="42"/>
      <c r="J13" s="42"/>
      <c r="K13" s="39">
        <v>9.5</v>
      </c>
      <c r="L13" s="42"/>
      <c r="M13" s="42"/>
      <c r="N13" s="40">
        <v>0.6</v>
      </c>
    </row>
    <row r="14" spans="1:14">
      <c r="A14" s="13"/>
      <c r="B14" s="17" t="s">
        <v>36</v>
      </c>
      <c r="C14" s="18">
        <v>130</v>
      </c>
      <c r="D14" s="18">
        <v>1</v>
      </c>
      <c r="E14" s="18"/>
      <c r="F14" s="18">
        <v>17</v>
      </c>
      <c r="G14" s="18">
        <v>69</v>
      </c>
      <c r="H14" s="18">
        <v>0.05</v>
      </c>
      <c r="I14" s="18">
        <v>16</v>
      </c>
      <c r="J14" s="18"/>
      <c r="K14" s="18">
        <v>25.6</v>
      </c>
      <c r="L14" s="18"/>
      <c r="M14" s="18"/>
      <c r="N14" s="18">
        <v>3.52</v>
      </c>
    </row>
    <row r="15" spans="1:14">
      <c r="A15" s="49" t="s">
        <v>187</v>
      </c>
      <c r="B15" s="49"/>
      <c r="C15" s="28">
        <v>595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A16" s="13"/>
      <c r="B16" s="36" t="s">
        <v>71</v>
      </c>
      <c r="C16" s="28"/>
      <c r="D16" s="19">
        <f t="shared" ref="D16:N16" si="2">D17+D18+D19+D20+D21+D22</f>
        <v>31.5</v>
      </c>
      <c r="E16" s="19">
        <f t="shared" si="2"/>
        <v>32.200000000000003</v>
      </c>
      <c r="F16" s="19">
        <f t="shared" si="2"/>
        <v>125.33</v>
      </c>
      <c r="G16" s="19">
        <f t="shared" si="2"/>
        <v>938.41</v>
      </c>
      <c r="H16" s="19">
        <f t="shared" si="2"/>
        <v>0.35</v>
      </c>
      <c r="I16" s="19">
        <f t="shared" si="2"/>
        <v>23.48</v>
      </c>
      <c r="J16" s="19">
        <f t="shared" si="2"/>
        <v>25.2</v>
      </c>
      <c r="K16" s="19">
        <f t="shared" si="2"/>
        <v>137.94</v>
      </c>
      <c r="L16" s="19">
        <f t="shared" si="2"/>
        <v>190.22</v>
      </c>
      <c r="M16" s="19">
        <f t="shared" si="2"/>
        <v>56.160000000000004</v>
      </c>
      <c r="N16" s="19">
        <f t="shared" si="2"/>
        <v>4.8500000000000005</v>
      </c>
    </row>
    <row r="17" spans="1:14">
      <c r="A17" s="20" t="s">
        <v>72</v>
      </c>
      <c r="B17" s="14" t="s">
        <v>73</v>
      </c>
      <c r="C17" s="15">
        <v>100</v>
      </c>
      <c r="D17" s="15">
        <v>1.33</v>
      </c>
      <c r="E17" s="15">
        <v>10.07</v>
      </c>
      <c r="F17" s="15">
        <v>10.8</v>
      </c>
      <c r="G17" s="15">
        <v>139.08000000000001</v>
      </c>
      <c r="H17" s="21">
        <v>0.01</v>
      </c>
      <c r="I17" s="21">
        <v>3.99</v>
      </c>
      <c r="J17" s="21"/>
      <c r="K17" s="21">
        <v>21.28</v>
      </c>
      <c r="L17" s="21">
        <v>24.38</v>
      </c>
      <c r="M17" s="21">
        <v>12.42</v>
      </c>
      <c r="N17" s="21">
        <v>0.79</v>
      </c>
    </row>
    <row r="18" spans="1:14" ht="25.5">
      <c r="A18" s="20" t="s">
        <v>74</v>
      </c>
      <c r="B18" s="14" t="s">
        <v>75</v>
      </c>
      <c r="C18" s="15" t="s">
        <v>179</v>
      </c>
      <c r="D18" s="21">
        <v>12.65</v>
      </c>
      <c r="E18" s="21">
        <v>1</v>
      </c>
      <c r="F18" s="21">
        <v>32</v>
      </c>
      <c r="G18" s="21">
        <v>187.6</v>
      </c>
      <c r="H18" s="21" t="s">
        <v>76</v>
      </c>
      <c r="I18" s="21" t="s">
        <v>77</v>
      </c>
      <c r="J18" s="21"/>
      <c r="K18" s="21" t="s">
        <v>78</v>
      </c>
      <c r="L18" s="21" t="s">
        <v>79</v>
      </c>
      <c r="M18" s="21" t="s">
        <v>80</v>
      </c>
      <c r="N18" s="21">
        <v>0.99</v>
      </c>
    </row>
    <row r="19" spans="1:14">
      <c r="A19" s="13" t="s">
        <v>81</v>
      </c>
      <c r="B19" s="14" t="s">
        <v>82</v>
      </c>
      <c r="C19" s="15" t="s">
        <v>16</v>
      </c>
      <c r="D19" s="15">
        <v>5.78</v>
      </c>
      <c r="E19" s="15">
        <v>16.350000000000001</v>
      </c>
      <c r="F19" s="15">
        <v>10.65</v>
      </c>
      <c r="G19" s="15">
        <v>212.83</v>
      </c>
      <c r="H19" s="15">
        <v>0.05</v>
      </c>
      <c r="I19" s="15">
        <v>1.22</v>
      </c>
      <c r="J19" s="15"/>
      <c r="K19" s="15">
        <v>9.8000000000000007</v>
      </c>
      <c r="L19" s="15">
        <v>16.87</v>
      </c>
      <c r="M19" s="15">
        <v>4.54</v>
      </c>
      <c r="N19" s="15">
        <v>1.39</v>
      </c>
    </row>
    <row r="20" spans="1:14">
      <c r="A20" s="13" t="s">
        <v>18</v>
      </c>
      <c r="B20" s="14" t="s">
        <v>4</v>
      </c>
      <c r="C20" s="15">
        <v>180</v>
      </c>
      <c r="D20" s="15">
        <v>6.82</v>
      </c>
      <c r="E20" s="15">
        <v>4.67</v>
      </c>
      <c r="F20" s="15">
        <v>27.88</v>
      </c>
      <c r="G20" s="15">
        <v>180.8</v>
      </c>
      <c r="H20" s="15">
        <v>0.1</v>
      </c>
      <c r="I20" s="15"/>
      <c r="J20" s="15">
        <v>25.2</v>
      </c>
      <c r="K20" s="15">
        <v>13.46</v>
      </c>
      <c r="L20" s="15">
        <v>54.84</v>
      </c>
      <c r="M20" s="15">
        <v>9.85</v>
      </c>
      <c r="N20" s="15">
        <v>0.03</v>
      </c>
    </row>
    <row r="21" spans="1:14">
      <c r="A21" s="13" t="s">
        <v>40</v>
      </c>
      <c r="B21" s="14" t="s">
        <v>37</v>
      </c>
      <c r="C21" s="15">
        <v>200</v>
      </c>
      <c r="D21" s="15">
        <v>1.92</v>
      </c>
      <c r="E21" s="15">
        <v>0.11</v>
      </c>
      <c r="F21" s="15">
        <v>24</v>
      </c>
      <c r="G21" s="15">
        <v>124.1</v>
      </c>
      <c r="H21" s="15">
        <v>0.04</v>
      </c>
      <c r="I21" s="15">
        <v>1.48</v>
      </c>
      <c r="J21" s="15"/>
      <c r="K21" s="15">
        <v>59.5</v>
      </c>
      <c r="L21" s="15"/>
      <c r="M21" s="15"/>
      <c r="N21" s="15">
        <v>1.21</v>
      </c>
    </row>
    <row r="22" spans="1:14">
      <c r="A22" s="20"/>
      <c r="B22" s="14" t="s">
        <v>3</v>
      </c>
      <c r="C22" s="15">
        <v>40</v>
      </c>
      <c r="D22" s="15">
        <v>3</v>
      </c>
      <c r="E22" s="15"/>
      <c r="F22" s="15">
        <v>20</v>
      </c>
      <c r="G22" s="15">
        <v>94</v>
      </c>
      <c r="H22" s="15">
        <v>0.04</v>
      </c>
      <c r="I22" s="15"/>
      <c r="J22" s="15"/>
      <c r="K22" s="15">
        <v>8</v>
      </c>
      <c r="L22" s="15">
        <v>26</v>
      </c>
      <c r="M22" s="15">
        <v>5.6</v>
      </c>
      <c r="N22" s="15">
        <v>0.44</v>
      </c>
    </row>
    <row r="23" spans="1:14">
      <c r="A23" s="49" t="s">
        <v>187</v>
      </c>
      <c r="B23" s="49"/>
      <c r="C23" s="28">
        <v>895</v>
      </c>
      <c r="D23" s="18"/>
      <c r="E23" s="18"/>
      <c r="F23" s="18"/>
      <c r="G23" s="18"/>
      <c r="H23" s="15"/>
      <c r="I23" s="15"/>
      <c r="J23" s="15"/>
      <c r="K23" s="18"/>
      <c r="L23" s="18"/>
      <c r="M23" s="18"/>
      <c r="N23" s="18"/>
    </row>
    <row r="24" spans="1:14" ht="29.1" customHeight="1">
      <c r="A24" s="45" t="s">
        <v>189</v>
      </c>
      <c r="B24" s="46"/>
      <c r="C24" s="47"/>
      <c r="D24" s="16">
        <f t="shared" ref="D24:N24" si="3">D25+D32</f>
        <v>53.3</v>
      </c>
      <c r="E24" s="16">
        <f t="shared" si="3"/>
        <v>50.599999999999994</v>
      </c>
      <c r="F24" s="16">
        <f t="shared" si="3"/>
        <v>221.20000000000002</v>
      </c>
      <c r="G24" s="16">
        <f t="shared" si="3"/>
        <v>1647.79</v>
      </c>
      <c r="H24" s="16">
        <f t="shared" si="3"/>
        <v>0.91900000000000004</v>
      </c>
      <c r="I24" s="16">
        <f t="shared" si="3"/>
        <v>30.150000000000002</v>
      </c>
      <c r="J24" s="16">
        <f t="shared" si="3"/>
        <v>8.9</v>
      </c>
      <c r="K24" s="16">
        <f t="shared" si="3"/>
        <v>527.29</v>
      </c>
      <c r="L24" s="16">
        <f t="shared" si="3"/>
        <v>486.38</v>
      </c>
      <c r="M24" s="16">
        <f t="shared" si="3"/>
        <v>152.15999999999997</v>
      </c>
      <c r="N24" s="16">
        <f t="shared" si="3"/>
        <v>10.69</v>
      </c>
    </row>
    <row r="25" spans="1:14">
      <c r="A25" s="33"/>
      <c r="B25" s="25" t="s">
        <v>70</v>
      </c>
      <c r="C25" s="26"/>
      <c r="D25" s="16">
        <f>D26+D27+D28+D29+D30</f>
        <v>22.240000000000002</v>
      </c>
      <c r="E25" s="16">
        <f t="shared" ref="E25:N25" si="4">E26+E27+E28+E29+E30</f>
        <v>23</v>
      </c>
      <c r="F25" s="16">
        <f t="shared" si="4"/>
        <v>99.460000000000008</v>
      </c>
      <c r="G25" s="16">
        <f t="shared" si="4"/>
        <v>696.33</v>
      </c>
      <c r="H25" s="16">
        <f t="shared" si="4"/>
        <v>0.25</v>
      </c>
      <c r="I25" s="16">
        <f t="shared" si="4"/>
        <v>1.94</v>
      </c>
      <c r="J25" s="16">
        <f t="shared" si="4"/>
        <v>8</v>
      </c>
      <c r="K25" s="16">
        <f t="shared" si="4"/>
        <v>365.17</v>
      </c>
      <c r="L25" s="16">
        <f t="shared" si="4"/>
        <v>124.82</v>
      </c>
      <c r="M25" s="16">
        <f t="shared" si="4"/>
        <v>23.89</v>
      </c>
      <c r="N25" s="16">
        <f t="shared" si="4"/>
        <v>2.09</v>
      </c>
    </row>
    <row r="26" spans="1:14">
      <c r="A26" s="20" t="s">
        <v>20</v>
      </c>
      <c r="B26" s="14" t="s">
        <v>21</v>
      </c>
      <c r="C26" s="15">
        <v>20</v>
      </c>
      <c r="D26" s="15">
        <v>5.2</v>
      </c>
      <c r="E26" s="15">
        <v>5.3</v>
      </c>
      <c r="F26" s="15">
        <v>0.7</v>
      </c>
      <c r="G26" s="15">
        <v>71.3</v>
      </c>
      <c r="H26" s="15"/>
      <c r="I26" s="15">
        <v>0.56000000000000005</v>
      </c>
      <c r="J26" s="15"/>
      <c r="K26" s="15">
        <v>201</v>
      </c>
      <c r="L26" s="15"/>
      <c r="M26" s="15"/>
      <c r="N26" s="15">
        <v>0.18</v>
      </c>
    </row>
    <row r="27" spans="1:14" ht="27.75" customHeight="1">
      <c r="A27" s="20" t="s">
        <v>145</v>
      </c>
      <c r="B27" s="14" t="s">
        <v>146</v>
      </c>
      <c r="C27" s="15" t="s">
        <v>44</v>
      </c>
      <c r="D27" s="21" t="s">
        <v>147</v>
      </c>
      <c r="E27" s="21" t="s">
        <v>148</v>
      </c>
      <c r="F27" s="21" t="s">
        <v>149</v>
      </c>
      <c r="G27" s="21" t="s">
        <v>150</v>
      </c>
      <c r="H27" s="21" t="s">
        <v>110</v>
      </c>
      <c r="I27" s="21" t="s">
        <v>45</v>
      </c>
      <c r="J27" s="15"/>
      <c r="K27" s="21">
        <v>138.84</v>
      </c>
      <c r="L27" s="21" t="s">
        <v>151</v>
      </c>
      <c r="M27" s="21" t="s">
        <v>152</v>
      </c>
      <c r="N27" s="21" t="s">
        <v>153</v>
      </c>
    </row>
    <row r="28" spans="1:14">
      <c r="A28" s="20" t="s">
        <v>39</v>
      </c>
      <c r="B28" s="14" t="s">
        <v>2</v>
      </c>
      <c r="C28" s="15">
        <v>200</v>
      </c>
      <c r="D28" s="15"/>
      <c r="E28" s="15"/>
      <c r="F28" s="15">
        <v>11.01</v>
      </c>
      <c r="G28" s="15">
        <v>44.04</v>
      </c>
      <c r="H28" s="15"/>
      <c r="I28" s="15"/>
      <c r="J28" s="15"/>
      <c r="K28" s="15"/>
      <c r="L28" s="15"/>
      <c r="M28" s="15"/>
      <c r="N28" s="15"/>
    </row>
    <row r="29" spans="1:14">
      <c r="A29" s="44"/>
      <c r="B29" s="43" t="s">
        <v>3</v>
      </c>
      <c r="C29" s="40">
        <v>50</v>
      </c>
      <c r="D29" s="39">
        <v>3.75</v>
      </c>
      <c r="E29" s="40"/>
      <c r="F29" s="39">
        <v>25</v>
      </c>
      <c r="G29" s="39">
        <v>117.5</v>
      </c>
      <c r="H29" s="40">
        <v>0.05</v>
      </c>
      <c r="I29" s="42"/>
      <c r="J29" s="42"/>
      <c r="K29" s="39">
        <v>10</v>
      </c>
      <c r="L29" s="42">
        <v>32.5</v>
      </c>
      <c r="M29" s="42">
        <v>7</v>
      </c>
      <c r="N29" s="40">
        <v>0.55000000000000004</v>
      </c>
    </row>
    <row r="30" spans="1:14">
      <c r="A30" s="20" t="s">
        <v>154</v>
      </c>
      <c r="B30" s="14" t="s">
        <v>155</v>
      </c>
      <c r="C30" s="15">
        <v>100</v>
      </c>
      <c r="D30" s="15">
        <v>6.93</v>
      </c>
      <c r="E30" s="15">
        <v>9.08</v>
      </c>
      <c r="F30" s="15">
        <v>29.75</v>
      </c>
      <c r="G30" s="15">
        <v>228.44</v>
      </c>
      <c r="H30" s="15">
        <v>0.12</v>
      </c>
      <c r="I30" s="15"/>
      <c r="J30" s="15">
        <v>8</v>
      </c>
      <c r="K30" s="15">
        <v>15.33</v>
      </c>
      <c r="L30" s="15">
        <v>63.17</v>
      </c>
      <c r="M30" s="15">
        <v>11.23</v>
      </c>
      <c r="N30" s="15">
        <v>0.88</v>
      </c>
    </row>
    <row r="31" spans="1:14">
      <c r="A31" s="49" t="s">
        <v>187</v>
      </c>
      <c r="B31" s="49"/>
      <c r="C31" s="26">
        <v>575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>
      <c r="A32" s="20"/>
      <c r="B32" s="36" t="s">
        <v>71</v>
      </c>
      <c r="C32" s="26"/>
      <c r="D32" s="16">
        <f>D33+D34+D35+D36+D37+D38</f>
        <v>31.06</v>
      </c>
      <c r="E32" s="16">
        <f t="shared" ref="E32:N32" si="5">E33+E34+E35+E36+E37+E38</f>
        <v>27.599999999999998</v>
      </c>
      <c r="F32" s="16">
        <f t="shared" si="5"/>
        <v>121.74000000000001</v>
      </c>
      <c r="G32" s="16">
        <f t="shared" si="5"/>
        <v>951.45999999999981</v>
      </c>
      <c r="H32" s="16">
        <f t="shared" si="5"/>
        <v>0.66900000000000004</v>
      </c>
      <c r="I32" s="16">
        <f t="shared" si="5"/>
        <v>28.21</v>
      </c>
      <c r="J32" s="16">
        <f t="shared" si="5"/>
        <v>0.9</v>
      </c>
      <c r="K32" s="16">
        <f t="shared" si="5"/>
        <v>162.12</v>
      </c>
      <c r="L32" s="16">
        <f t="shared" si="5"/>
        <v>361.56</v>
      </c>
      <c r="M32" s="16">
        <f t="shared" si="5"/>
        <v>128.26999999999998</v>
      </c>
      <c r="N32" s="16">
        <f t="shared" si="5"/>
        <v>8.6</v>
      </c>
    </row>
    <row r="33" spans="1:14">
      <c r="A33" s="20" t="s">
        <v>92</v>
      </c>
      <c r="B33" s="14" t="s">
        <v>93</v>
      </c>
      <c r="C33" s="15">
        <v>100</v>
      </c>
      <c r="D33" s="15">
        <v>2.02</v>
      </c>
      <c r="E33" s="21">
        <v>1.02</v>
      </c>
      <c r="F33" s="21">
        <v>20.55</v>
      </c>
      <c r="G33" s="21">
        <v>185.3</v>
      </c>
      <c r="H33" s="21">
        <v>0.02</v>
      </c>
      <c r="I33" s="21">
        <v>2.5299999999999998</v>
      </c>
      <c r="J33" s="21"/>
      <c r="K33" s="21">
        <v>27.92</v>
      </c>
      <c r="L33" s="21">
        <v>36.549999999999997</v>
      </c>
      <c r="M33" s="21">
        <v>19.350000000000001</v>
      </c>
      <c r="N33" s="21">
        <v>0.6</v>
      </c>
    </row>
    <row r="34" spans="1:14">
      <c r="A34" s="20" t="s">
        <v>84</v>
      </c>
      <c r="B34" s="14" t="s">
        <v>85</v>
      </c>
      <c r="C34" s="15">
        <v>250</v>
      </c>
      <c r="D34" s="21">
        <v>10.39</v>
      </c>
      <c r="E34" s="21">
        <v>9.6300000000000008</v>
      </c>
      <c r="F34" s="21">
        <v>22.76</v>
      </c>
      <c r="G34" s="21">
        <v>219.23</v>
      </c>
      <c r="H34" s="21" t="s">
        <v>86</v>
      </c>
      <c r="I34" s="21" t="s">
        <v>87</v>
      </c>
      <c r="J34" s="21"/>
      <c r="K34" s="21" t="s">
        <v>88</v>
      </c>
      <c r="L34" s="21" t="s">
        <v>89</v>
      </c>
      <c r="M34" s="21" t="s">
        <v>90</v>
      </c>
      <c r="N34" s="21" t="s">
        <v>91</v>
      </c>
    </row>
    <row r="35" spans="1:14">
      <c r="A35" s="13" t="s">
        <v>31</v>
      </c>
      <c r="B35" s="14" t="s">
        <v>69</v>
      </c>
      <c r="C35" s="15" t="s">
        <v>16</v>
      </c>
      <c r="D35" s="15">
        <v>9.2899999999999991</v>
      </c>
      <c r="E35" s="15">
        <v>10.89</v>
      </c>
      <c r="F35" s="15">
        <v>11.52</v>
      </c>
      <c r="G35" s="15">
        <v>181.29</v>
      </c>
      <c r="H35" s="15">
        <v>0.06</v>
      </c>
      <c r="I35" s="15">
        <v>2.82</v>
      </c>
      <c r="J35" s="15"/>
      <c r="K35" s="15">
        <v>14.58</v>
      </c>
      <c r="L35" s="15">
        <v>25.31</v>
      </c>
      <c r="M35" s="15">
        <v>6.62</v>
      </c>
      <c r="N35" s="15">
        <v>1.51</v>
      </c>
    </row>
    <row r="36" spans="1:14">
      <c r="A36" s="20" t="s">
        <v>138</v>
      </c>
      <c r="B36" s="14" t="s">
        <v>137</v>
      </c>
      <c r="C36" s="15">
        <v>180</v>
      </c>
      <c r="D36" s="15">
        <v>7.34</v>
      </c>
      <c r="E36" s="15">
        <v>6.06</v>
      </c>
      <c r="F36" s="15">
        <v>21.6</v>
      </c>
      <c r="G36" s="15">
        <v>170.32</v>
      </c>
      <c r="H36" s="15">
        <v>0.44</v>
      </c>
      <c r="I36" s="15"/>
      <c r="J36" s="15">
        <v>0.9</v>
      </c>
      <c r="K36" s="15">
        <v>78</v>
      </c>
      <c r="L36" s="15">
        <v>215</v>
      </c>
      <c r="M36" s="15">
        <v>70</v>
      </c>
      <c r="N36" s="15">
        <v>4.45</v>
      </c>
    </row>
    <row r="37" spans="1:14" ht="25.5">
      <c r="A37" s="13" t="s">
        <v>32</v>
      </c>
      <c r="B37" s="17" t="s">
        <v>38</v>
      </c>
      <c r="C37" s="15">
        <v>200</v>
      </c>
      <c r="D37" s="21">
        <v>0.02</v>
      </c>
      <c r="E37" s="21"/>
      <c r="F37" s="21">
        <v>29.31</v>
      </c>
      <c r="G37" s="21">
        <v>117.32</v>
      </c>
      <c r="H37" s="21">
        <v>8.9999999999999993E-3</v>
      </c>
      <c r="I37" s="21">
        <v>1.52</v>
      </c>
      <c r="J37" s="21"/>
      <c r="K37" s="21">
        <v>3.57</v>
      </c>
      <c r="L37" s="21">
        <v>0.66</v>
      </c>
      <c r="M37" s="21">
        <v>0.22</v>
      </c>
      <c r="N37" s="21">
        <v>0.34</v>
      </c>
    </row>
    <row r="38" spans="1:14">
      <c r="A38" s="20"/>
      <c r="B38" s="14" t="s">
        <v>26</v>
      </c>
      <c r="C38" s="15">
        <v>40</v>
      </c>
      <c r="D38" s="15">
        <v>2</v>
      </c>
      <c r="E38" s="15"/>
      <c r="F38" s="15">
        <v>16</v>
      </c>
      <c r="G38" s="15">
        <v>78</v>
      </c>
      <c r="H38" s="21">
        <v>0.04</v>
      </c>
      <c r="I38" s="21"/>
      <c r="J38" s="21"/>
      <c r="K38" s="21">
        <v>7.25</v>
      </c>
      <c r="L38" s="21">
        <v>32.5</v>
      </c>
      <c r="M38" s="21">
        <v>10.5</v>
      </c>
      <c r="N38" s="21">
        <v>0.9</v>
      </c>
    </row>
    <row r="39" spans="1:14">
      <c r="A39" s="49" t="s">
        <v>187</v>
      </c>
      <c r="B39" s="49"/>
      <c r="C39" s="26">
        <v>880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29.1" customHeight="1">
      <c r="A40" s="45" t="s">
        <v>190</v>
      </c>
      <c r="B40" s="46"/>
      <c r="C40" s="47"/>
      <c r="D40" s="16">
        <f>D41+D47</f>
        <v>52.91</v>
      </c>
      <c r="E40" s="16">
        <f t="shared" ref="E40:N40" si="6">E41+E47</f>
        <v>66.510000000000005</v>
      </c>
      <c r="F40" s="16">
        <f t="shared" si="6"/>
        <v>176.15</v>
      </c>
      <c r="G40" s="16">
        <f t="shared" si="6"/>
        <v>1523.2800000000002</v>
      </c>
      <c r="H40" s="16">
        <f t="shared" si="6"/>
        <v>0.60000000000000009</v>
      </c>
      <c r="I40" s="16">
        <f t="shared" si="6"/>
        <v>21.1</v>
      </c>
      <c r="J40" s="16">
        <f t="shared" si="6"/>
        <v>891.69999999999993</v>
      </c>
      <c r="K40" s="16">
        <f t="shared" si="6"/>
        <v>172.09</v>
      </c>
      <c r="L40" s="16">
        <f t="shared" si="6"/>
        <v>545.03</v>
      </c>
      <c r="M40" s="16">
        <f t="shared" si="6"/>
        <v>234.34</v>
      </c>
      <c r="N40" s="16">
        <f t="shared" si="6"/>
        <v>8.2800000000000011</v>
      </c>
    </row>
    <row r="41" spans="1:14">
      <c r="A41" s="33"/>
      <c r="B41" s="25" t="s">
        <v>70</v>
      </c>
      <c r="C41" s="26"/>
      <c r="D41" s="16">
        <f>D42+D43+D44+D45</f>
        <v>23.25</v>
      </c>
      <c r="E41" s="16">
        <f t="shared" ref="E41:N41" si="7">E42+E43+E44+E45</f>
        <v>23</v>
      </c>
      <c r="F41" s="16">
        <f t="shared" si="7"/>
        <v>67.37</v>
      </c>
      <c r="G41" s="16">
        <f t="shared" si="7"/>
        <v>571.98</v>
      </c>
      <c r="H41" s="16">
        <f t="shared" si="7"/>
        <v>6.0000000000000005E-2</v>
      </c>
      <c r="I41" s="16">
        <f t="shared" si="7"/>
        <v>0.39</v>
      </c>
      <c r="J41" s="16">
        <f t="shared" si="7"/>
        <v>40</v>
      </c>
      <c r="K41" s="16">
        <f t="shared" si="7"/>
        <v>49.37</v>
      </c>
      <c r="L41" s="16">
        <f t="shared" si="7"/>
        <v>36</v>
      </c>
      <c r="M41" s="16">
        <f t="shared" si="7"/>
        <v>7.1</v>
      </c>
      <c r="N41" s="16">
        <f t="shared" si="7"/>
        <v>0.66</v>
      </c>
    </row>
    <row r="42" spans="1:14">
      <c r="A42" s="20" t="s">
        <v>19</v>
      </c>
      <c r="B42" s="14" t="s">
        <v>30</v>
      </c>
      <c r="C42" s="15" t="s">
        <v>156</v>
      </c>
      <c r="D42" s="15">
        <v>9.0399999999999991</v>
      </c>
      <c r="E42" s="15">
        <v>12.87</v>
      </c>
      <c r="F42" s="15">
        <v>2.06</v>
      </c>
      <c r="G42" s="15">
        <v>160.22999999999999</v>
      </c>
      <c r="H42" s="15">
        <v>0.01</v>
      </c>
      <c r="I42" s="15">
        <v>0.39</v>
      </c>
      <c r="J42" s="15">
        <v>40</v>
      </c>
      <c r="K42" s="15">
        <v>38.9</v>
      </c>
      <c r="L42" s="15">
        <v>3.5</v>
      </c>
      <c r="M42" s="15">
        <v>0.1</v>
      </c>
      <c r="N42" s="15">
        <v>7.0000000000000007E-2</v>
      </c>
    </row>
    <row r="43" spans="1:14" ht="25.5">
      <c r="A43" s="20" t="s">
        <v>17</v>
      </c>
      <c r="B43" s="14" t="s">
        <v>157</v>
      </c>
      <c r="C43" s="15" t="s">
        <v>44</v>
      </c>
      <c r="D43" s="21">
        <v>10.46</v>
      </c>
      <c r="E43" s="21">
        <v>10.130000000000001</v>
      </c>
      <c r="F43" s="21">
        <v>29.3</v>
      </c>
      <c r="G43" s="21">
        <v>250.21</v>
      </c>
      <c r="H43" s="15"/>
      <c r="I43" s="15"/>
      <c r="J43" s="15"/>
      <c r="K43" s="15">
        <v>0.47</v>
      </c>
      <c r="L43" s="15"/>
      <c r="M43" s="15"/>
      <c r="N43" s="15">
        <v>0.04</v>
      </c>
    </row>
    <row r="44" spans="1:14">
      <c r="A44" s="20" t="s">
        <v>39</v>
      </c>
      <c r="B44" s="14" t="s">
        <v>2</v>
      </c>
      <c r="C44" s="15">
        <v>200</v>
      </c>
      <c r="D44" s="15"/>
      <c r="E44" s="15"/>
      <c r="F44" s="15">
        <v>11.01</v>
      </c>
      <c r="G44" s="15">
        <v>44.04</v>
      </c>
      <c r="H44" s="15"/>
      <c r="I44" s="15"/>
      <c r="J44" s="15"/>
      <c r="K44" s="15"/>
      <c r="L44" s="15"/>
      <c r="M44" s="15"/>
      <c r="N44" s="15"/>
    </row>
    <row r="45" spans="1:14">
      <c r="A45" s="44"/>
      <c r="B45" s="43" t="s">
        <v>3</v>
      </c>
      <c r="C45" s="40">
        <v>50</v>
      </c>
      <c r="D45" s="39">
        <v>3.75</v>
      </c>
      <c r="E45" s="40"/>
      <c r="F45" s="39">
        <v>25</v>
      </c>
      <c r="G45" s="39">
        <v>117.5</v>
      </c>
      <c r="H45" s="40">
        <v>0.05</v>
      </c>
      <c r="I45" s="42"/>
      <c r="J45" s="42"/>
      <c r="K45" s="39">
        <v>10</v>
      </c>
      <c r="L45" s="42">
        <v>32.5</v>
      </c>
      <c r="M45" s="42">
        <v>7</v>
      </c>
      <c r="N45" s="40">
        <v>0.55000000000000004</v>
      </c>
    </row>
    <row r="46" spans="1:14">
      <c r="A46" s="49" t="s">
        <v>187</v>
      </c>
      <c r="B46" s="49"/>
      <c r="C46" s="26">
        <v>565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20"/>
      <c r="B47" s="36" t="s">
        <v>71</v>
      </c>
      <c r="C47" s="26"/>
      <c r="D47" s="16">
        <f>D48+D49+D50+D51+D52+D53</f>
        <v>29.66</v>
      </c>
      <c r="E47" s="16">
        <f t="shared" ref="E47:N47" si="8">E48+E49+E50+E51+E52+E53</f>
        <v>43.510000000000005</v>
      </c>
      <c r="F47" s="16">
        <f t="shared" si="8"/>
        <v>108.78</v>
      </c>
      <c r="G47" s="16">
        <f t="shared" si="8"/>
        <v>951.30000000000007</v>
      </c>
      <c r="H47" s="16">
        <f t="shared" si="8"/>
        <v>0.54</v>
      </c>
      <c r="I47" s="16">
        <f t="shared" si="8"/>
        <v>20.71</v>
      </c>
      <c r="J47" s="16">
        <f t="shared" si="8"/>
        <v>851.69999999999993</v>
      </c>
      <c r="K47" s="16">
        <f t="shared" si="8"/>
        <v>122.72</v>
      </c>
      <c r="L47" s="16">
        <f t="shared" si="8"/>
        <v>509.03</v>
      </c>
      <c r="M47" s="16">
        <f t="shared" si="8"/>
        <v>227.24</v>
      </c>
      <c r="N47" s="16">
        <f t="shared" si="8"/>
        <v>7.620000000000001</v>
      </c>
    </row>
    <row r="48" spans="1:14">
      <c r="A48" s="20" t="s">
        <v>116</v>
      </c>
      <c r="B48" s="14" t="s">
        <v>117</v>
      </c>
      <c r="C48" s="15">
        <v>100</v>
      </c>
      <c r="D48" s="15">
        <v>3</v>
      </c>
      <c r="E48" s="15">
        <v>17</v>
      </c>
      <c r="F48" s="15">
        <v>16.7</v>
      </c>
      <c r="G48" s="15">
        <v>236.7</v>
      </c>
      <c r="H48" s="21">
        <v>0.03</v>
      </c>
      <c r="I48" s="21">
        <v>3.8</v>
      </c>
      <c r="J48" s="21">
        <v>738.3</v>
      </c>
      <c r="K48" s="21">
        <v>23.3</v>
      </c>
      <c r="L48" s="21">
        <v>46.7</v>
      </c>
      <c r="M48" s="21">
        <v>28.3</v>
      </c>
      <c r="N48" s="21">
        <v>0.75</v>
      </c>
    </row>
    <row r="49" spans="1:14">
      <c r="A49" s="20" t="s">
        <v>94</v>
      </c>
      <c r="B49" s="14" t="s">
        <v>95</v>
      </c>
      <c r="C49" s="15">
        <v>250</v>
      </c>
      <c r="D49" s="21">
        <v>4.24</v>
      </c>
      <c r="E49" s="21">
        <v>11</v>
      </c>
      <c r="F49" s="21">
        <v>11.75</v>
      </c>
      <c r="G49" s="21">
        <v>162</v>
      </c>
      <c r="H49" s="21">
        <v>0.06</v>
      </c>
      <c r="I49" s="21">
        <v>1.88</v>
      </c>
      <c r="J49" s="21"/>
      <c r="K49" s="21">
        <v>17.329999999999998</v>
      </c>
      <c r="L49" s="21">
        <v>34.299999999999997</v>
      </c>
      <c r="M49" s="21">
        <v>10.24</v>
      </c>
      <c r="N49" s="21">
        <v>0.64</v>
      </c>
    </row>
    <row r="50" spans="1:14">
      <c r="A50" s="22" t="s">
        <v>180</v>
      </c>
      <c r="B50" s="23" t="s">
        <v>181</v>
      </c>
      <c r="C50" s="24" t="s">
        <v>182</v>
      </c>
      <c r="D50" s="24">
        <v>15.28</v>
      </c>
      <c r="E50" s="24">
        <v>10.88</v>
      </c>
      <c r="F50" s="24">
        <v>3.3</v>
      </c>
      <c r="G50" s="24">
        <v>172.26</v>
      </c>
      <c r="H50" s="24">
        <v>0.1</v>
      </c>
      <c r="I50" s="24">
        <v>6.03</v>
      </c>
      <c r="J50" s="24">
        <v>92.4</v>
      </c>
      <c r="K50" s="24">
        <v>52.89</v>
      </c>
      <c r="L50" s="24">
        <v>193.68</v>
      </c>
      <c r="M50" s="24">
        <v>44.45</v>
      </c>
      <c r="N50" s="24">
        <v>1.01</v>
      </c>
    </row>
    <row r="51" spans="1:14">
      <c r="A51" s="13" t="s">
        <v>97</v>
      </c>
      <c r="B51" s="14" t="s">
        <v>98</v>
      </c>
      <c r="C51" s="15">
        <v>180</v>
      </c>
      <c r="D51" s="15">
        <v>4</v>
      </c>
      <c r="E51" s="15">
        <v>4.63</v>
      </c>
      <c r="F51" s="15">
        <v>34.86</v>
      </c>
      <c r="G51" s="15">
        <v>197.11</v>
      </c>
      <c r="H51" s="15">
        <v>0.3</v>
      </c>
      <c r="I51" s="15"/>
      <c r="J51" s="15">
        <v>21</v>
      </c>
      <c r="K51" s="15">
        <v>15.38</v>
      </c>
      <c r="L51" s="15">
        <v>208.35</v>
      </c>
      <c r="M51" s="15">
        <v>138.65</v>
      </c>
      <c r="N51" s="15">
        <v>4.66</v>
      </c>
    </row>
    <row r="52" spans="1:14">
      <c r="A52" s="13" t="s">
        <v>99</v>
      </c>
      <c r="B52" s="14" t="s">
        <v>100</v>
      </c>
      <c r="C52" s="15" t="s">
        <v>101</v>
      </c>
      <c r="D52" s="21">
        <v>0.14000000000000001</v>
      </c>
      <c r="E52" s="21"/>
      <c r="F52" s="21">
        <v>22.17</v>
      </c>
      <c r="G52" s="21">
        <v>89.23</v>
      </c>
      <c r="H52" s="21" t="s">
        <v>102</v>
      </c>
      <c r="I52" s="21" t="s">
        <v>103</v>
      </c>
      <c r="J52" s="21"/>
      <c r="K52" s="21" t="s">
        <v>104</v>
      </c>
      <c r="L52" s="21"/>
      <c r="M52" s="21"/>
      <c r="N52" s="21" t="s">
        <v>105</v>
      </c>
    </row>
    <row r="53" spans="1:14">
      <c r="A53" s="20"/>
      <c r="B53" s="14" t="s">
        <v>3</v>
      </c>
      <c r="C53" s="15">
        <v>40</v>
      </c>
      <c r="D53" s="15">
        <v>3</v>
      </c>
      <c r="E53" s="15"/>
      <c r="F53" s="15">
        <v>20</v>
      </c>
      <c r="G53" s="15">
        <v>94</v>
      </c>
      <c r="H53" s="15">
        <v>0.04</v>
      </c>
      <c r="I53" s="15"/>
      <c r="J53" s="15"/>
      <c r="K53" s="15">
        <v>8</v>
      </c>
      <c r="L53" s="15">
        <v>26</v>
      </c>
      <c r="M53" s="15">
        <v>5.6</v>
      </c>
      <c r="N53" s="15">
        <v>0.44</v>
      </c>
    </row>
    <row r="54" spans="1:14">
      <c r="A54" s="49" t="s">
        <v>187</v>
      </c>
      <c r="B54" s="49"/>
      <c r="C54" s="26">
        <v>895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29.1" customHeight="1">
      <c r="A55" s="45" t="s">
        <v>191</v>
      </c>
      <c r="B55" s="46"/>
      <c r="C55" s="47"/>
      <c r="D55" s="16">
        <f>D56+D61</f>
        <v>45.32</v>
      </c>
      <c r="E55" s="16">
        <f>E56+E61</f>
        <v>40.650000000000006</v>
      </c>
      <c r="F55" s="16">
        <f>F56+F61</f>
        <v>237.91</v>
      </c>
      <c r="G55" s="16">
        <f>G56+G61</f>
        <v>1504.0500000000002</v>
      </c>
      <c r="H55" s="16">
        <f>H56+H61</f>
        <v>0.72900000000000009</v>
      </c>
      <c r="I55" s="16">
        <f>I56+I61</f>
        <v>56.629999999999995</v>
      </c>
      <c r="J55" s="16">
        <f>J56+J61</f>
        <v>0.32</v>
      </c>
      <c r="K55" s="16">
        <f>K56+K61</f>
        <v>261.89</v>
      </c>
      <c r="L55" s="16">
        <f>L56+L61</f>
        <v>492.69000000000005</v>
      </c>
      <c r="M55" s="16">
        <f>M56+M61</f>
        <v>227.20000000000002</v>
      </c>
      <c r="N55" s="16">
        <f>N56+N61</f>
        <v>14.55</v>
      </c>
    </row>
    <row r="56" spans="1:14">
      <c r="A56" s="33"/>
      <c r="B56" s="25" t="s">
        <v>70</v>
      </c>
      <c r="C56" s="26"/>
      <c r="D56" s="16">
        <f>D57+D58+D59+D60</f>
        <v>17.32</v>
      </c>
      <c r="E56" s="16">
        <f t="shared" ref="E56:N56" si="9">E57+E58+E59+E60</f>
        <v>16.8</v>
      </c>
      <c r="F56" s="16">
        <f t="shared" si="9"/>
        <v>112.71</v>
      </c>
      <c r="G56" s="16">
        <f t="shared" si="9"/>
        <v>670.81999999999994</v>
      </c>
      <c r="H56" s="16">
        <f t="shared" si="9"/>
        <v>0.16899999999999998</v>
      </c>
      <c r="I56" s="16">
        <f t="shared" si="9"/>
        <v>17.52</v>
      </c>
      <c r="J56" s="16">
        <f t="shared" si="9"/>
        <v>0.32</v>
      </c>
      <c r="K56" s="16">
        <f t="shared" si="9"/>
        <v>157.16</v>
      </c>
      <c r="L56" s="16">
        <f t="shared" si="9"/>
        <v>148.1</v>
      </c>
      <c r="M56" s="16">
        <f t="shared" si="9"/>
        <v>23.77</v>
      </c>
      <c r="N56" s="16">
        <f t="shared" si="9"/>
        <v>5.1100000000000003</v>
      </c>
    </row>
    <row r="57" spans="1:14" ht="25.5">
      <c r="A57" s="20" t="s">
        <v>158</v>
      </c>
      <c r="B57" s="14" t="s">
        <v>159</v>
      </c>
      <c r="C57" s="15" t="s">
        <v>44</v>
      </c>
      <c r="D57" s="21">
        <v>12.55</v>
      </c>
      <c r="E57" s="21">
        <v>16.8</v>
      </c>
      <c r="F57" s="21">
        <v>41.4</v>
      </c>
      <c r="G57" s="21">
        <v>367</v>
      </c>
      <c r="H57" s="21">
        <v>0.06</v>
      </c>
      <c r="I57" s="15"/>
      <c r="J57" s="15">
        <v>0.32</v>
      </c>
      <c r="K57" s="21">
        <v>117.99</v>
      </c>
      <c r="L57" s="21">
        <v>114.94</v>
      </c>
      <c r="M57" s="21">
        <v>16.55</v>
      </c>
      <c r="N57" s="21">
        <v>0.7</v>
      </c>
    </row>
    <row r="58" spans="1:14" ht="25.5">
      <c r="A58" s="13" t="s">
        <v>32</v>
      </c>
      <c r="B58" s="17" t="s">
        <v>38</v>
      </c>
      <c r="C58" s="15">
        <v>200</v>
      </c>
      <c r="D58" s="21">
        <v>0.02</v>
      </c>
      <c r="E58" s="21"/>
      <c r="F58" s="21">
        <v>29.31</v>
      </c>
      <c r="G58" s="21">
        <v>117.32</v>
      </c>
      <c r="H58" s="21">
        <v>8.9999999999999993E-3</v>
      </c>
      <c r="I58" s="21">
        <v>1.52</v>
      </c>
      <c r="J58" s="21"/>
      <c r="K58" s="21">
        <v>3.57</v>
      </c>
      <c r="L58" s="21">
        <v>0.66</v>
      </c>
      <c r="M58" s="21">
        <v>0.22</v>
      </c>
      <c r="N58" s="21">
        <v>0.34</v>
      </c>
    </row>
    <row r="59" spans="1:14" ht="15" customHeight="1">
      <c r="A59" s="44"/>
      <c r="B59" s="43" t="s">
        <v>3</v>
      </c>
      <c r="C59" s="40">
        <v>50</v>
      </c>
      <c r="D59" s="39">
        <v>3.75</v>
      </c>
      <c r="E59" s="40"/>
      <c r="F59" s="39">
        <v>25</v>
      </c>
      <c r="G59" s="39">
        <v>117.5</v>
      </c>
      <c r="H59" s="40">
        <v>0.05</v>
      </c>
      <c r="I59" s="42"/>
      <c r="J59" s="42"/>
      <c r="K59" s="39">
        <v>10</v>
      </c>
      <c r="L59" s="42">
        <v>32.5</v>
      </c>
      <c r="M59" s="42">
        <v>7</v>
      </c>
      <c r="N59" s="40">
        <v>0.55000000000000004</v>
      </c>
    </row>
    <row r="60" spans="1:14" ht="15" customHeight="1">
      <c r="A60" s="13"/>
      <c r="B60" s="17" t="s">
        <v>36</v>
      </c>
      <c r="C60" s="18">
        <v>130</v>
      </c>
      <c r="D60" s="18">
        <v>1</v>
      </c>
      <c r="E60" s="18"/>
      <c r="F60" s="18">
        <v>17</v>
      </c>
      <c r="G60" s="18">
        <v>69</v>
      </c>
      <c r="H60" s="18">
        <v>0.05</v>
      </c>
      <c r="I60" s="18">
        <v>16</v>
      </c>
      <c r="J60" s="18"/>
      <c r="K60" s="18">
        <v>25.6</v>
      </c>
      <c r="L60" s="18"/>
      <c r="M60" s="18"/>
      <c r="N60" s="18">
        <v>3.52</v>
      </c>
    </row>
    <row r="61" spans="1:14" ht="10.5" customHeight="1">
      <c r="A61" s="20"/>
      <c r="B61" s="36" t="s">
        <v>71</v>
      </c>
      <c r="C61" s="26"/>
      <c r="D61" s="16">
        <f>D63+D64+D65+D66+D67+D68</f>
        <v>28</v>
      </c>
      <c r="E61" s="16">
        <f t="shared" ref="E61:N61" si="10">E63+E64+E65+E66+E67+E68</f>
        <v>23.85</v>
      </c>
      <c r="F61" s="16">
        <f t="shared" si="10"/>
        <v>125.2</v>
      </c>
      <c r="G61" s="16">
        <f t="shared" si="10"/>
        <v>833.23000000000013</v>
      </c>
      <c r="H61" s="16">
        <f t="shared" si="10"/>
        <v>0.56000000000000005</v>
      </c>
      <c r="I61" s="16">
        <f t="shared" si="10"/>
        <v>39.11</v>
      </c>
      <c r="J61" s="16">
        <f t="shared" si="10"/>
        <v>0</v>
      </c>
      <c r="K61" s="16">
        <f t="shared" si="10"/>
        <v>104.73</v>
      </c>
      <c r="L61" s="16">
        <f t="shared" si="10"/>
        <v>344.59000000000003</v>
      </c>
      <c r="M61" s="16">
        <f t="shared" si="10"/>
        <v>203.43</v>
      </c>
      <c r="N61" s="16">
        <f t="shared" si="10"/>
        <v>9.4400000000000013</v>
      </c>
    </row>
    <row r="62" spans="1:14" ht="28.5" customHeight="1">
      <c r="A62" s="32" t="s">
        <v>106</v>
      </c>
      <c r="B62" s="14" t="s">
        <v>107</v>
      </c>
      <c r="C62" s="15">
        <v>100</v>
      </c>
      <c r="D62" s="21">
        <v>2.25</v>
      </c>
      <c r="E62" s="21">
        <v>10.1</v>
      </c>
      <c r="F62" s="21">
        <v>6.41</v>
      </c>
      <c r="G62" s="21">
        <v>125.54</v>
      </c>
      <c r="H62" s="21">
        <v>0.03</v>
      </c>
      <c r="I62" s="21">
        <v>5.8</v>
      </c>
      <c r="J62" s="21"/>
      <c r="K62" s="21">
        <v>18.739999999999998</v>
      </c>
      <c r="L62" s="21">
        <v>25.96</v>
      </c>
      <c r="M62" s="21">
        <v>11.72</v>
      </c>
      <c r="N62" s="21">
        <v>0.5</v>
      </c>
    </row>
    <row r="63" spans="1:14" ht="15" customHeight="1">
      <c r="A63" s="20" t="s">
        <v>108</v>
      </c>
      <c r="B63" s="14" t="s">
        <v>109</v>
      </c>
      <c r="C63" s="15">
        <v>250</v>
      </c>
      <c r="D63" s="21">
        <v>6.91</v>
      </c>
      <c r="E63" s="21">
        <v>4.45</v>
      </c>
      <c r="F63" s="21">
        <v>52</v>
      </c>
      <c r="G63" s="21">
        <v>275.49</v>
      </c>
      <c r="H63" s="21">
        <v>0.1</v>
      </c>
      <c r="I63" s="21">
        <v>37.880000000000003</v>
      </c>
      <c r="J63" s="21"/>
      <c r="K63" s="21">
        <v>52.25</v>
      </c>
      <c r="L63" s="21">
        <v>55.35</v>
      </c>
      <c r="M63" s="21">
        <v>25.13</v>
      </c>
      <c r="N63" s="21">
        <v>0.95</v>
      </c>
    </row>
    <row r="64" spans="1:14" ht="15" customHeight="1">
      <c r="A64" s="20" t="s">
        <v>162</v>
      </c>
      <c r="B64" s="14" t="s">
        <v>120</v>
      </c>
      <c r="C64" s="15" t="s">
        <v>121</v>
      </c>
      <c r="D64" s="21">
        <v>10.01</v>
      </c>
      <c r="E64" s="21">
        <v>9.7799999999999994</v>
      </c>
      <c r="F64" s="21">
        <v>15.2</v>
      </c>
      <c r="G64" s="21">
        <v>188.86</v>
      </c>
      <c r="H64" s="21" t="s">
        <v>96</v>
      </c>
      <c r="I64" s="21" t="s">
        <v>122</v>
      </c>
      <c r="J64" s="21"/>
      <c r="K64" s="21" t="s">
        <v>123</v>
      </c>
      <c r="L64" s="21" t="s">
        <v>124</v>
      </c>
      <c r="M64" s="21" t="s">
        <v>125</v>
      </c>
      <c r="N64" s="21" t="s">
        <v>126</v>
      </c>
    </row>
    <row r="65" spans="1:14" ht="12" customHeight="1">
      <c r="A65" s="13" t="s">
        <v>27</v>
      </c>
      <c r="B65" s="14" t="s">
        <v>23</v>
      </c>
      <c r="C65" s="15">
        <v>180</v>
      </c>
      <c r="D65" s="15">
        <v>8.6199999999999992</v>
      </c>
      <c r="E65" s="15">
        <v>9.6199999999999992</v>
      </c>
      <c r="F65" s="15">
        <v>31</v>
      </c>
      <c r="G65" s="15">
        <v>245.06</v>
      </c>
      <c r="H65" s="15">
        <v>0.36</v>
      </c>
      <c r="I65" s="15">
        <v>0.18</v>
      </c>
      <c r="J65" s="15"/>
      <c r="K65" s="15">
        <v>18.46</v>
      </c>
      <c r="L65" s="15">
        <v>250.02</v>
      </c>
      <c r="M65" s="15">
        <v>166.44</v>
      </c>
      <c r="N65" s="15">
        <v>5.59</v>
      </c>
    </row>
    <row r="66" spans="1:14" ht="24.75" customHeight="1">
      <c r="A66" s="13" t="s">
        <v>40</v>
      </c>
      <c r="B66" s="14" t="s">
        <v>35</v>
      </c>
      <c r="C66" s="15">
        <v>200</v>
      </c>
      <c r="D66" s="21">
        <v>0.46</v>
      </c>
      <c r="E66" s="21"/>
      <c r="F66" s="21">
        <v>11</v>
      </c>
      <c r="G66" s="21">
        <v>45.82</v>
      </c>
      <c r="H66" s="15">
        <v>0.01</v>
      </c>
      <c r="I66" s="15">
        <v>0.65</v>
      </c>
      <c r="J66" s="15"/>
      <c r="K66" s="15">
        <v>19.23</v>
      </c>
      <c r="L66" s="15"/>
      <c r="M66" s="15"/>
      <c r="N66" s="15">
        <v>0.72</v>
      </c>
    </row>
    <row r="67" spans="1:14" ht="15" customHeight="1">
      <c r="A67" s="20"/>
      <c r="B67" s="14" t="s">
        <v>26</v>
      </c>
      <c r="C67" s="15">
        <v>40</v>
      </c>
      <c r="D67" s="15">
        <v>2</v>
      </c>
      <c r="E67" s="15"/>
      <c r="F67" s="15">
        <v>16</v>
      </c>
      <c r="G67" s="15">
        <v>78</v>
      </c>
      <c r="H67" s="21">
        <v>0.04</v>
      </c>
      <c r="I67" s="21"/>
      <c r="J67" s="21"/>
      <c r="K67" s="21">
        <v>7.25</v>
      </c>
      <c r="L67" s="21">
        <v>32.5</v>
      </c>
      <c r="M67" s="21">
        <v>10.5</v>
      </c>
      <c r="N67" s="21">
        <v>0.9</v>
      </c>
    </row>
    <row r="68" spans="1:14" ht="15" customHeight="1">
      <c r="A68" s="49" t="s">
        <v>187</v>
      </c>
      <c r="B68" s="49"/>
      <c r="C68" s="26">
        <v>875</v>
      </c>
      <c r="D68" s="15"/>
      <c r="E68" s="15"/>
      <c r="F68" s="15"/>
      <c r="G68" s="15"/>
      <c r="H68" s="21"/>
      <c r="I68" s="21"/>
      <c r="J68" s="21"/>
      <c r="K68" s="21"/>
      <c r="L68" s="21"/>
      <c r="M68" s="21"/>
      <c r="N68" s="21"/>
    </row>
    <row r="69" spans="1:14" ht="29.1" customHeight="1">
      <c r="A69" s="45" t="s">
        <v>192</v>
      </c>
      <c r="B69" s="46"/>
      <c r="C69" s="47"/>
      <c r="D69" s="16">
        <f>D70+D76</f>
        <v>47.47</v>
      </c>
      <c r="E69" s="16">
        <f t="shared" ref="E69:N69" si="11">E70+E76</f>
        <v>43.98</v>
      </c>
      <c r="F69" s="16">
        <f t="shared" si="11"/>
        <v>227.84</v>
      </c>
      <c r="G69" s="16">
        <f t="shared" si="11"/>
        <v>1501.98</v>
      </c>
      <c r="H69" s="16">
        <f t="shared" si="11"/>
        <v>0.68</v>
      </c>
      <c r="I69" s="16">
        <f t="shared" si="11"/>
        <v>67.209999999999994</v>
      </c>
      <c r="J69" s="16">
        <f t="shared" si="11"/>
        <v>16</v>
      </c>
      <c r="K69" s="16">
        <f t="shared" si="11"/>
        <v>311.43</v>
      </c>
      <c r="L69" s="16">
        <f t="shared" si="11"/>
        <v>187.97000000000003</v>
      </c>
      <c r="M69" s="16">
        <f t="shared" si="11"/>
        <v>68.490000000000009</v>
      </c>
      <c r="N69" s="16">
        <f t="shared" si="11"/>
        <v>7.5299999999999994</v>
      </c>
    </row>
    <row r="70" spans="1:14">
      <c r="A70" s="33"/>
      <c r="B70" s="25" t="s">
        <v>70</v>
      </c>
      <c r="C70" s="26"/>
      <c r="D70" s="16">
        <f>D71+D72+D73+D74</f>
        <v>18.59</v>
      </c>
      <c r="E70" s="16">
        <f t="shared" ref="E70:N70" si="12">E71+E72+E73+E74</f>
        <v>16.38</v>
      </c>
      <c r="F70" s="16">
        <f t="shared" si="12"/>
        <v>101.05</v>
      </c>
      <c r="G70" s="16">
        <f t="shared" si="12"/>
        <v>628.40000000000009</v>
      </c>
      <c r="H70" s="16">
        <f t="shared" si="12"/>
        <v>0.09</v>
      </c>
      <c r="I70" s="16">
        <f t="shared" si="12"/>
        <v>0.55000000000000004</v>
      </c>
      <c r="J70" s="16">
        <f t="shared" si="12"/>
        <v>16</v>
      </c>
      <c r="K70" s="16">
        <f t="shared" si="12"/>
        <v>186.97</v>
      </c>
      <c r="L70" s="16">
        <f t="shared" si="12"/>
        <v>5.13</v>
      </c>
      <c r="M70" s="16">
        <f t="shared" si="12"/>
        <v>0.93</v>
      </c>
      <c r="N70" s="16">
        <f t="shared" si="12"/>
        <v>1.08</v>
      </c>
    </row>
    <row r="71" spans="1:14" ht="25.5">
      <c r="A71" s="20" t="s">
        <v>29</v>
      </c>
      <c r="B71" s="14" t="s">
        <v>28</v>
      </c>
      <c r="C71" s="15" t="s">
        <v>164</v>
      </c>
      <c r="D71" s="15">
        <v>9.0399999999999991</v>
      </c>
      <c r="E71" s="15">
        <v>8.02</v>
      </c>
      <c r="F71" s="15">
        <v>20.56</v>
      </c>
      <c r="G71" s="15">
        <v>190.58</v>
      </c>
      <c r="H71" s="15">
        <v>0.04</v>
      </c>
      <c r="I71" s="15">
        <v>0.55000000000000004</v>
      </c>
      <c r="J71" s="15">
        <v>16</v>
      </c>
      <c r="K71" s="15">
        <v>177</v>
      </c>
      <c r="L71" s="15">
        <v>5.13</v>
      </c>
      <c r="M71" s="15">
        <v>0.93</v>
      </c>
      <c r="N71" s="15">
        <v>0.44</v>
      </c>
    </row>
    <row r="72" spans="1:14" ht="25.5">
      <c r="A72" s="20" t="s">
        <v>17</v>
      </c>
      <c r="B72" s="14" t="s">
        <v>163</v>
      </c>
      <c r="C72" s="15" t="s">
        <v>44</v>
      </c>
      <c r="D72" s="15">
        <v>5.8</v>
      </c>
      <c r="E72" s="15">
        <v>7.11</v>
      </c>
      <c r="F72" s="15">
        <v>43.18</v>
      </c>
      <c r="G72" s="15">
        <v>262.48</v>
      </c>
      <c r="H72" s="15"/>
      <c r="I72" s="15"/>
      <c r="J72" s="15"/>
      <c r="K72" s="15"/>
      <c r="L72" s="15"/>
      <c r="M72" s="15"/>
      <c r="N72" s="15"/>
    </row>
    <row r="73" spans="1:14">
      <c r="A73" s="20" t="s">
        <v>39</v>
      </c>
      <c r="B73" s="14" t="s">
        <v>2</v>
      </c>
      <c r="C73" s="15">
        <v>200</v>
      </c>
      <c r="D73" s="15"/>
      <c r="E73" s="15"/>
      <c r="F73" s="15">
        <v>11.01</v>
      </c>
      <c r="G73" s="15">
        <v>44.04</v>
      </c>
      <c r="H73" s="15"/>
      <c r="I73" s="15"/>
      <c r="J73" s="15"/>
      <c r="K73" s="15">
        <v>0.47</v>
      </c>
      <c r="L73" s="15"/>
      <c r="M73" s="15"/>
      <c r="N73" s="15">
        <v>0.04</v>
      </c>
    </row>
    <row r="74" spans="1:14" ht="18" customHeight="1">
      <c r="A74" s="41"/>
      <c r="B74" s="37" t="s">
        <v>22</v>
      </c>
      <c r="C74" s="38" t="s">
        <v>197</v>
      </c>
      <c r="D74" s="39">
        <v>3.75</v>
      </c>
      <c r="E74" s="40">
        <v>1.25</v>
      </c>
      <c r="F74" s="39">
        <v>26.3</v>
      </c>
      <c r="G74" s="39">
        <v>131.30000000000001</v>
      </c>
      <c r="H74" s="40">
        <v>0.05</v>
      </c>
      <c r="I74" s="42"/>
      <c r="J74" s="42"/>
      <c r="K74" s="39">
        <v>9.5</v>
      </c>
      <c r="L74" s="42"/>
      <c r="M74" s="42"/>
      <c r="N74" s="40">
        <v>0.6</v>
      </c>
    </row>
    <row r="75" spans="1:14" ht="18" customHeight="1">
      <c r="A75" s="49" t="s">
        <v>187</v>
      </c>
      <c r="B75" s="49"/>
      <c r="C75" s="28">
        <v>565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>
      <c r="A76" s="20"/>
      <c r="B76" s="36" t="s">
        <v>71</v>
      </c>
      <c r="C76" s="26"/>
      <c r="D76" s="16">
        <f>D77+D78+D79+D80+D81</f>
        <v>28.88</v>
      </c>
      <c r="E76" s="16">
        <f t="shared" ref="E76:N76" si="13">E77+E78+E79+E80+E81</f>
        <v>27.599999999999998</v>
      </c>
      <c r="F76" s="16">
        <f t="shared" si="13"/>
        <v>126.79</v>
      </c>
      <c r="G76" s="16">
        <f t="shared" si="13"/>
        <v>873.57999999999993</v>
      </c>
      <c r="H76" s="16">
        <f t="shared" si="13"/>
        <v>0.59000000000000008</v>
      </c>
      <c r="I76" s="16">
        <f t="shared" si="13"/>
        <v>66.66</v>
      </c>
      <c r="J76" s="16">
        <f t="shared" si="13"/>
        <v>0</v>
      </c>
      <c r="K76" s="16">
        <f t="shared" si="13"/>
        <v>124.46000000000001</v>
      </c>
      <c r="L76" s="16">
        <f t="shared" si="13"/>
        <v>182.84000000000003</v>
      </c>
      <c r="M76" s="16">
        <f t="shared" si="13"/>
        <v>67.56</v>
      </c>
      <c r="N76" s="16">
        <f t="shared" si="13"/>
        <v>6.4499999999999993</v>
      </c>
    </row>
    <row r="77" spans="1:14" ht="18.75" customHeight="1">
      <c r="A77" s="20" t="s">
        <v>42</v>
      </c>
      <c r="B77" s="14" t="s">
        <v>43</v>
      </c>
      <c r="C77" s="15">
        <v>100</v>
      </c>
      <c r="D77" s="15">
        <v>0.8</v>
      </c>
      <c r="E77" s="15">
        <v>0</v>
      </c>
      <c r="F77" s="15">
        <v>1.7</v>
      </c>
      <c r="G77" s="15">
        <v>10</v>
      </c>
      <c r="H77" s="15">
        <v>7.0000000000000007E-2</v>
      </c>
      <c r="I77" s="15">
        <v>25</v>
      </c>
      <c r="J77" s="21"/>
      <c r="K77" s="15">
        <v>14</v>
      </c>
      <c r="L77" s="15"/>
      <c r="M77" s="15"/>
      <c r="N77" s="15">
        <v>0.9</v>
      </c>
    </row>
    <row r="78" spans="1:14">
      <c r="A78" s="13" t="s">
        <v>111</v>
      </c>
      <c r="B78" s="14" t="s">
        <v>112</v>
      </c>
      <c r="C78" s="15">
        <v>250</v>
      </c>
      <c r="D78" s="21">
        <v>5.88</v>
      </c>
      <c r="E78" s="21">
        <v>7.58</v>
      </c>
      <c r="F78" s="21">
        <v>19.28</v>
      </c>
      <c r="G78" s="21">
        <v>168.86</v>
      </c>
      <c r="H78" s="21">
        <v>0.23</v>
      </c>
      <c r="I78" s="21">
        <v>14.38</v>
      </c>
      <c r="J78" s="21"/>
      <c r="K78" s="21">
        <v>51</v>
      </c>
      <c r="L78" s="21">
        <v>51</v>
      </c>
      <c r="M78" s="21">
        <v>20.88</v>
      </c>
      <c r="N78" s="21">
        <v>2.23</v>
      </c>
    </row>
    <row r="79" spans="1:14">
      <c r="A79" s="20" t="s">
        <v>113</v>
      </c>
      <c r="B79" s="14" t="s">
        <v>114</v>
      </c>
      <c r="C79" s="15">
        <v>200</v>
      </c>
      <c r="D79" s="15">
        <v>17.71</v>
      </c>
      <c r="E79" s="15">
        <v>19.86</v>
      </c>
      <c r="F79" s="15">
        <v>53.05</v>
      </c>
      <c r="G79" s="15">
        <v>461.78</v>
      </c>
      <c r="H79" s="15">
        <v>0.22</v>
      </c>
      <c r="I79" s="15">
        <v>27.28</v>
      </c>
      <c r="J79" s="15"/>
      <c r="K79" s="15">
        <v>29.14</v>
      </c>
      <c r="L79" s="15">
        <v>79.98</v>
      </c>
      <c r="M79" s="15">
        <v>31.56</v>
      </c>
      <c r="N79" s="15">
        <v>2.3199999999999998</v>
      </c>
    </row>
    <row r="80" spans="1:14" ht="25.5">
      <c r="A80" s="13" t="s">
        <v>40</v>
      </c>
      <c r="B80" s="14" t="s">
        <v>115</v>
      </c>
      <c r="C80" s="15">
        <v>200</v>
      </c>
      <c r="D80" s="21">
        <v>0.74</v>
      </c>
      <c r="E80" s="21">
        <v>0.16</v>
      </c>
      <c r="F80" s="21">
        <v>27.76</v>
      </c>
      <c r="G80" s="21">
        <v>115.44</v>
      </c>
      <c r="H80" s="21">
        <v>0.02</v>
      </c>
      <c r="I80" s="21"/>
      <c r="J80" s="21"/>
      <c r="K80" s="21">
        <v>20.32</v>
      </c>
      <c r="L80" s="21">
        <v>19.36</v>
      </c>
      <c r="M80" s="21">
        <v>8.1199999999999992</v>
      </c>
      <c r="N80" s="21">
        <v>0.45</v>
      </c>
    </row>
    <row r="81" spans="1:22">
      <c r="A81" s="20"/>
      <c r="B81" s="14" t="s">
        <v>3</v>
      </c>
      <c r="C81" s="15">
        <v>50</v>
      </c>
      <c r="D81" s="15">
        <v>3.75</v>
      </c>
      <c r="E81" s="15"/>
      <c r="F81" s="15">
        <v>25</v>
      </c>
      <c r="G81" s="15">
        <v>117.5</v>
      </c>
      <c r="H81" s="15">
        <v>0.05</v>
      </c>
      <c r="I81" s="15"/>
      <c r="J81" s="15"/>
      <c r="K81" s="15">
        <v>10</v>
      </c>
      <c r="L81" s="15">
        <v>32.5</v>
      </c>
      <c r="M81" s="15">
        <v>7</v>
      </c>
      <c r="N81" s="15">
        <v>0.55000000000000004</v>
      </c>
    </row>
    <row r="82" spans="1:22">
      <c r="A82" s="49" t="s">
        <v>187</v>
      </c>
      <c r="B82" s="49"/>
      <c r="C82" s="26">
        <v>800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22" ht="29.1" customHeight="1">
      <c r="A83" s="45" t="s">
        <v>193</v>
      </c>
      <c r="B83" s="46"/>
      <c r="C83" s="47"/>
      <c r="D83" s="16">
        <f>D84+D91</f>
        <v>50.42</v>
      </c>
      <c r="E83" s="16">
        <f t="shared" ref="E83:N83" si="14">E84+E91</f>
        <v>60.47999999999999</v>
      </c>
      <c r="F83" s="16">
        <f t="shared" si="14"/>
        <v>217.88</v>
      </c>
      <c r="G83" s="16">
        <f t="shared" si="14"/>
        <v>1628.12</v>
      </c>
      <c r="H83" s="16">
        <f t="shared" si="14"/>
        <v>0.7</v>
      </c>
      <c r="I83" s="16">
        <f t="shared" si="14"/>
        <v>65.069999999999993</v>
      </c>
      <c r="J83" s="16">
        <f t="shared" si="14"/>
        <v>778.3</v>
      </c>
      <c r="K83" s="16">
        <f t="shared" si="14"/>
        <v>443.90000000000003</v>
      </c>
      <c r="L83" s="16">
        <f t="shared" si="14"/>
        <v>415.37</v>
      </c>
      <c r="M83" s="16">
        <f t="shared" si="14"/>
        <v>141.02000000000001</v>
      </c>
      <c r="N83" s="16">
        <f t="shared" si="14"/>
        <v>14.87</v>
      </c>
    </row>
    <row r="84" spans="1:22">
      <c r="A84" s="33"/>
      <c r="B84" s="25" t="s">
        <v>70</v>
      </c>
      <c r="C84" s="26"/>
      <c r="D84" s="16">
        <f>D85+D86+D87+D88+D89</f>
        <v>23.25</v>
      </c>
      <c r="E84" s="16">
        <f t="shared" ref="E84:N84" si="15">E85+E86+E87+E88+E89</f>
        <v>23.249999999999996</v>
      </c>
      <c r="F84" s="16">
        <f t="shared" si="15"/>
        <v>101.05000000000001</v>
      </c>
      <c r="G84" s="16">
        <f t="shared" si="15"/>
        <v>706.29</v>
      </c>
      <c r="H84" s="16">
        <f t="shared" si="15"/>
        <v>0.25</v>
      </c>
      <c r="I84" s="16">
        <f t="shared" si="15"/>
        <v>1.8800000000000001</v>
      </c>
      <c r="J84" s="16">
        <f t="shared" si="15"/>
        <v>40</v>
      </c>
      <c r="K84" s="16">
        <f t="shared" si="15"/>
        <v>281.57000000000005</v>
      </c>
      <c r="L84" s="16">
        <f t="shared" si="15"/>
        <v>103.19</v>
      </c>
      <c r="M84" s="16">
        <f t="shared" si="15"/>
        <v>29.37</v>
      </c>
      <c r="N84" s="16">
        <f t="shared" si="15"/>
        <v>2.33</v>
      </c>
    </row>
    <row r="85" spans="1:22">
      <c r="A85" s="20" t="s">
        <v>24</v>
      </c>
      <c r="B85" s="14" t="s">
        <v>25</v>
      </c>
      <c r="C85" s="15" t="s">
        <v>44</v>
      </c>
      <c r="D85" s="21">
        <v>7.25</v>
      </c>
      <c r="E85" s="21">
        <v>10.45</v>
      </c>
      <c r="F85" s="21">
        <v>28.8</v>
      </c>
      <c r="G85" s="21">
        <v>238.25</v>
      </c>
      <c r="H85" s="21">
        <v>0.11</v>
      </c>
      <c r="I85" s="21">
        <v>0.95</v>
      </c>
      <c r="J85" s="21">
        <v>40</v>
      </c>
      <c r="K85" s="21">
        <v>99.66</v>
      </c>
      <c r="L85" s="21">
        <v>71.290000000000006</v>
      </c>
      <c r="M85" s="21">
        <v>23.64</v>
      </c>
      <c r="N85" s="21">
        <v>0.79</v>
      </c>
    </row>
    <row r="86" spans="1:22" ht="12" customHeight="1">
      <c r="A86" s="20" t="s">
        <v>62</v>
      </c>
      <c r="B86" s="14" t="s">
        <v>52</v>
      </c>
      <c r="C86" s="15">
        <v>200</v>
      </c>
      <c r="D86" s="15">
        <v>1.99</v>
      </c>
      <c r="E86" s="15">
        <v>1.7</v>
      </c>
      <c r="F86" s="15">
        <v>15.89</v>
      </c>
      <c r="G86" s="15">
        <v>86.81</v>
      </c>
      <c r="H86" s="15">
        <v>0.03</v>
      </c>
      <c r="I86" s="15">
        <v>0.65</v>
      </c>
      <c r="J86" s="15"/>
      <c r="K86" s="15">
        <v>64.430000000000007</v>
      </c>
      <c r="L86" s="15"/>
      <c r="M86" s="15"/>
      <c r="N86" s="15">
        <v>0.4</v>
      </c>
      <c r="O86" s="1"/>
      <c r="P86" s="1"/>
      <c r="Q86" s="1"/>
      <c r="R86" s="1"/>
      <c r="S86" s="1"/>
    </row>
    <row r="87" spans="1:22" ht="12" customHeight="1">
      <c r="A87" s="20" t="s">
        <v>20</v>
      </c>
      <c r="B87" s="14" t="s">
        <v>21</v>
      </c>
      <c r="C87" s="15">
        <v>10</v>
      </c>
      <c r="D87" s="15">
        <v>2.6</v>
      </c>
      <c r="E87" s="15">
        <v>2.65</v>
      </c>
      <c r="F87" s="15">
        <v>0.35</v>
      </c>
      <c r="G87" s="15">
        <v>35.65</v>
      </c>
      <c r="H87" s="15"/>
      <c r="I87" s="15">
        <v>0.28000000000000003</v>
      </c>
      <c r="J87" s="15"/>
      <c r="K87" s="15">
        <v>100.5</v>
      </c>
      <c r="L87" s="15"/>
      <c r="M87" s="15"/>
      <c r="N87" s="15">
        <v>0.09</v>
      </c>
      <c r="O87" s="1"/>
      <c r="P87" s="1"/>
      <c r="Q87" s="1"/>
      <c r="R87" s="1"/>
      <c r="S87" s="1"/>
    </row>
    <row r="88" spans="1:22">
      <c r="A88" s="41"/>
      <c r="B88" s="37" t="s">
        <v>22</v>
      </c>
      <c r="C88" s="38" t="s">
        <v>197</v>
      </c>
      <c r="D88" s="39">
        <v>3.75</v>
      </c>
      <c r="E88" s="40">
        <v>1.25</v>
      </c>
      <c r="F88" s="39">
        <v>26.3</v>
      </c>
      <c r="G88" s="39">
        <v>131.30000000000001</v>
      </c>
      <c r="H88" s="40">
        <v>0.05</v>
      </c>
      <c r="I88" s="42"/>
      <c r="J88" s="42"/>
      <c r="K88" s="39">
        <v>9.5</v>
      </c>
      <c r="L88" s="42"/>
      <c r="M88" s="42"/>
      <c r="N88" s="40">
        <v>0.6</v>
      </c>
      <c r="O88" s="1"/>
      <c r="P88" s="1"/>
      <c r="Q88" s="1"/>
      <c r="R88" s="1"/>
    </row>
    <row r="89" spans="1:22">
      <c r="A89" s="20" t="s">
        <v>165</v>
      </c>
      <c r="B89" s="14" t="s">
        <v>166</v>
      </c>
      <c r="C89" s="15">
        <v>100</v>
      </c>
      <c r="D89" s="15">
        <v>7.66</v>
      </c>
      <c r="E89" s="15">
        <v>7.2</v>
      </c>
      <c r="F89" s="15">
        <v>29.71</v>
      </c>
      <c r="G89" s="15">
        <v>214.28</v>
      </c>
      <c r="H89" s="15">
        <v>0.06</v>
      </c>
      <c r="I89" s="15"/>
      <c r="J89" s="18"/>
      <c r="K89" s="15">
        <v>7.48</v>
      </c>
      <c r="L89" s="15">
        <v>31.9</v>
      </c>
      <c r="M89" s="15">
        <v>5.73</v>
      </c>
      <c r="N89" s="15">
        <v>0.45</v>
      </c>
    </row>
    <row r="90" spans="1:22">
      <c r="A90" s="49" t="s">
        <v>187</v>
      </c>
      <c r="B90" s="49"/>
      <c r="C90" s="28">
        <v>565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22">
      <c r="A91" s="13"/>
      <c r="B91" s="36" t="s">
        <v>71</v>
      </c>
      <c r="C91" s="28"/>
      <c r="D91" s="19">
        <f>D92+D93+D94+D95+D96+D97</f>
        <v>27.17</v>
      </c>
      <c r="E91" s="19">
        <f t="shared" ref="E91:N91" si="16">E92+E93+E94+E95+E96+E97</f>
        <v>37.229999999999997</v>
      </c>
      <c r="F91" s="19">
        <f t="shared" si="16"/>
        <v>116.83</v>
      </c>
      <c r="G91" s="19">
        <f t="shared" si="16"/>
        <v>921.82999999999993</v>
      </c>
      <c r="H91" s="19">
        <f t="shared" si="16"/>
        <v>0.45</v>
      </c>
      <c r="I91" s="19">
        <f t="shared" si="16"/>
        <v>63.19</v>
      </c>
      <c r="J91" s="19">
        <f t="shared" si="16"/>
        <v>738.3</v>
      </c>
      <c r="K91" s="19">
        <f t="shared" si="16"/>
        <v>162.32999999999998</v>
      </c>
      <c r="L91" s="19">
        <f t="shared" si="16"/>
        <v>312.18</v>
      </c>
      <c r="M91" s="19">
        <f t="shared" si="16"/>
        <v>111.65</v>
      </c>
      <c r="N91" s="19">
        <f t="shared" si="16"/>
        <v>12.54</v>
      </c>
    </row>
    <row r="92" spans="1:22" ht="16.5" customHeight="1">
      <c r="A92" s="20" t="s">
        <v>116</v>
      </c>
      <c r="B92" s="14" t="s">
        <v>117</v>
      </c>
      <c r="C92" s="15">
        <v>100</v>
      </c>
      <c r="D92" s="15">
        <v>3</v>
      </c>
      <c r="E92" s="15">
        <v>17</v>
      </c>
      <c r="F92" s="15">
        <v>16.7</v>
      </c>
      <c r="G92" s="15">
        <v>236.7</v>
      </c>
      <c r="H92" s="21">
        <v>0.03</v>
      </c>
      <c r="I92" s="21">
        <v>3.8</v>
      </c>
      <c r="J92" s="21">
        <v>738.3</v>
      </c>
      <c r="K92" s="21">
        <v>23.3</v>
      </c>
      <c r="L92" s="21">
        <v>46.7</v>
      </c>
      <c r="M92" s="21">
        <v>28.3</v>
      </c>
      <c r="N92" s="21">
        <v>0.75</v>
      </c>
      <c r="O92" s="4"/>
      <c r="P92" s="1"/>
      <c r="Q92" s="1"/>
      <c r="R92" s="1"/>
      <c r="S92" s="1"/>
      <c r="T92" s="1"/>
      <c r="U92" s="1"/>
      <c r="V92" s="1"/>
    </row>
    <row r="93" spans="1:22" ht="15.75" customHeight="1">
      <c r="A93" s="20" t="s">
        <v>127</v>
      </c>
      <c r="B93" s="14" t="s">
        <v>128</v>
      </c>
      <c r="C93" s="15">
        <v>250</v>
      </c>
      <c r="D93" s="21">
        <v>2.0499999999999998</v>
      </c>
      <c r="E93" s="21">
        <v>4.45</v>
      </c>
      <c r="F93" s="21">
        <v>14.7</v>
      </c>
      <c r="G93" s="21">
        <v>107.01</v>
      </c>
      <c r="H93" s="21">
        <v>0.09</v>
      </c>
      <c r="I93" s="21">
        <v>24.15</v>
      </c>
      <c r="J93" s="21"/>
      <c r="K93" s="21">
        <v>52.79</v>
      </c>
      <c r="L93" s="21">
        <v>39.700000000000003</v>
      </c>
      <c r="M93" s="21">
        <v>16.850000000000001</v>
      </c>
      <c r="N93" s="21">
        <v>1.43</v>
      </c>
      <c r="O93" s="12"/>
      <c r="P93" s="12"/>
      <c r="Q93" s="12"/>
      <c r="R93" s="2"/>
      <c r="S93" s="12"/>
      <c r="T93" s="12"/>
      <c r="U93" s="12"/>
      <c r="V93" s="1"/>
    </row>
    <row r="94" spans="1:22">
      <c r="A94" s="20" t="s">
        <v>133</v>
      </c>
      <c r="B94" s="14" t="s">
        <v>134</v>
      </c>
      <c r="C94" s="15">
        <v>100</v>
      </c>
      <c r="D94" s="15">
        <v>13.16</v>
      </c>
      <c r="E94" s="15">
        <v>11.18</v>
      </c>
      <c r="F94" s="15">
        <v>17.809999999999999</v>
      </c>
      <c r="G94" s="15">
        <v>224.47</v>
      </c>
      <c r="H94" s="15">
        <v>0.1</v>
      </c>
      <c r="I94" s="15">
        <v>1.04</v>
      </c>
      <c r="J94" s="15"/>
      <c r="K94" s="15">
        <v>55.6</v>
      </c>
      <c r="L94" s="15">
        <v>97.6</v>
      </c>
      <c r="M94" s="15">
        <v>20.8</v>
      </c>
      <c r="N94" s="15">
        <v>1.42</v>
      </c>
    </row>
    <row r="95" spans="1:22">
      <c r="A95" s="13" t="s">
        <v>140</v>
      </c>
      <c r="B95" s="14" t="s">
        <v>139</v>
      </c>
      <c r="C95" s="15">
        <v>180</v>
      </c>
      <c r="D95" s="15">
        <v>6.82</v>
      </c>
      <c r="E95" s="15">
        <v>4.5999999999999996</v>
      </c>
      <c r="F95" s="15">
        <v>29.45</v>
      </c>
      <c r="G95" s="15">
        <v>186.42</v>
      </c>
      <c r="H95" s="15">
        <v>0.18</v>
      </c>
      <c r="I95" s="15">
        <v>25.2</v>
      </c>
      <c r="J95" s="15"/>
      <c r="K95" s="15">
        <v>17.57</v>
      </c>
      <c r="L95" s="15">
        <v>95.68</v>
      </c>
      <c r="M95" s="15">
        <v>35.200000000000003</v>
      </c>
      <c r="N95" s="15">
        <v>7.92</v>
      </c>
      <c r="O95" s="6"/>
      <c r="P95" s="4"/>
      <c r="Q95" s="4"/>
      <c r="R95" s="4"/>
      <c r="S95" s="4"/>
      <c r="T95" s="4"/>
    </row>
    <row r="96" spans="1:22">
      <c r="A96" s="13" t="s">
        <v>99</v>
      </c>
      <c r="B96" s="14" t="s">
        <v>100</v>
      </c>
      <c r="C96" s="15" t="s">
        <v>101</v>
      </c>
      <c r="D96" s="21">
        <v>0.14000000000000001</v>
      </c>
      <c r="E96" s="21"/>
      <c r="F96" s="21">
        <v>22.17</v>
      </c>
      <c r="G96" s="21">
        <v>89.23</v>
      </c>
      <c r="H96" s="21" t="s">
        <v>102</v>
      </c>
      <c r="I96" s="21" t="s">
        <v>103</v>
      </c>
      <c r="J96" s="21"/>
      <c r="K96" s="21" t="s">
        <v>104</v>
      </c>
      <c r="L96" s="21"/>
      <c r="M96" s="21"/>
      <c r="N96" s="21" t="s">
        <v>105</v>
      </c>
    </row>
    <row r="97" spans="1:26">
      <c r="A97" s="20"/>
      <c r="B97" s="14" t="s">
        <v>26</v>
      </c>
      <c r="C97" s="15">
        <v>40</v>
      </c>
      <c r="D97" s="15">
        <v>2</v>
      </c>
      <c r="E97" s="15"/>
      <c r="F97" s="15">
        <v>16</v>
      </c>
      <c r="G97" s="15">
        <v>78</v>
      </c>
      <c r="H97" s="21">
        <v>0.04</v>
      </c>
      <c r="I97" s="21"/>
      <c r="J97" s="21"/>
      <c r="K97" s="21">
        <v>7.25</v>
      </c>
      <c r="L97" s="21">
        <v>32.5</v>
      </c>
      <c r="M97" s="21">
        <v>10.5</v>
      </c>
      <c r="N97" s="21">
        <v>0.9</v>
      </c>
    </row>
    <row r="98" spans="1:26">
      <c r="A98" s="49" t="s">
        <v>187</v>
      </c>
      <c r="B98" s="49"/>
      <c r="C98" s="26">
        <v>870</v>
      </c>
      <c r="D98" s="15"/>
      <c r="E98" s="15"/>
      <c r="F98" s="15"/>
      <c r="G98" s="15"/>
      <c r="H98" s="21"/>
      <c r="I98" s="21"/>
      <c r="J98" s="21"/>
      <c r="K98" s="21"/>
      <c r="L98" s="21"/>
      <c r="M98" s="21"/>
      <c r="N98" s="21"/>
    </row>
    <row r="99" spans="1:26" ht="29.1" customHeight="1">
      <c r="A99" s="50" t="s">
        <v>65</v>
      </c>
      <c r="B99" s="50"/>
      <c r="C99" s="50"/>
      <c r="D99" s="16">
        <f>D100+D106</f>
        <v>44.19</v>
      </c>
      <c r="E99" s="16">
        <f t="shared" ref="E99:N99" si="17">E100+E106</f>
        <v>38.5</v>
      </c>
      <c r="F99" s="16">
        <f t="shared" si="17"/>
        <v>210.75</v>
      </c>
      <c r="G99" s="16">
        <f t="shared" si="17"/>
        <v>1367.6599999999999</v>
      </c>
      <c r="H99" s="16">
        <f t="shared" si="17"/>
        <v>1.069</v>
      </c>
      <c r="I99" s="16">
        <f t="shared" si="17"/>
        <v>181.18</v>
      </c>
      <c r="J99" s="16">
        <f t="shared" si="17"/>
        <v>0</v>
      </c>
      <c r="K99" s="16">
        <f t="shared" si="17"/>
        <v>373.87</v>
      </c>
      <c r="L99" s="16">
        <f t="shared" si="17"/>
        <v>379.59000000000003</v>
      </c>
      <c r="M99" s="16">
        <f t="shared" si="17"/>
        <v>136.73999999999998</v>
      </c>
      <c r="N99" s="16">
        <f t="shared" si="17"/>
        <v>11.240000000000002</v>
      </c>
    </row>
    <row r="100" spans="1:26">
      <c r="A100" s="33"/>
      <c r="B100" s="25" t="s">
        <v>70</v>
      </c>
      <c r="C100" s="26"/>
      <c r="D100" s="16">
        <f>D101+D102+D103+D104</f>
        <v>18.47</v>
      </c>
      <c r="E100" s="16">
        <f t="shared" ref="E100:N100" si="18">E101+E102+E103+E104</f>
        <v>12.25</v>
      </c>
      <c r="F100" s="16">
        <f t="shared" si="18"/>
        <v>97.98</v>
      </c>
      <c r="G100" s="16">
        <f t="shared" si="18"/>
        <v>575.54999999999995</v>
      </c>
      <c r="H100" s="16">
        <f t="shared" si="18"/>
        <v>0.28899999999999998</v>
      </c>
      <c r="I100" s="16">
        <f t="shared" si="18"/>
        <v>18.899999999999999</v>
      </c>
      <c r="J100" s="16">
        <f t="shared" si="18"/>
        <v>0</v>
      </c>
      <c r="K100" s="16">
        <f t="shared" si="18"/>
        <v>187.79999999999998</v>
      </c>
      <c r="L100" s="16">
        <f t="shared" si="18"/>
        <v>136.59</v>
      </c>
      <c r="M100" s="16">
        <f t="shared" si="18"/>
        <v>47.26</v>
      </c>
      <c r="N100" s="16">
        <f t="shared" si="18"/>
        <v>5.7100000000000009</v>
      </c>
    </row>
    <row r="101" spans="1:26" ht="23.25" customHeight="1">
      <c r="A101" s="20" t="s">
        <v>17</v>
      </c>
      <c r="B101" s="14" t="s">
        <v>167</v>
      </c>
      <c r="C101" s="15" t="s">
        <v>44</v>
      </c>
      <c r="D101" s="21">
        <v>13.7</v>
      </c>
      <c r="E101" s="21">
        <v>12.25</v>
      </c>
      <c r="F101" s="21">
        <v>26.67</v>
      </c>
      <c r="G101" s="21">
        <v>271.73</v>
      </c>
      <c r="H101" s="21" t="s">
        <v>46</v>
      </c>
      <c r="I101" s="21" t="s">
        <v>45</v>
      </c>
      <c r="J101" s="15"/>
      <c r="K101" s="21" t="s">
        <v>168</v>
      </c>
      <c r="L101" s="21" t="s">
        <v>169</v>
      </c>
      <c r="M101" s="21" t="s">
        <v>50</v>
      </c>
      <c r="N101" s="21" t="s">
        <v>51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3.25" customHeight="1">
      <c r="A102" s="13" t="s">
        <v>32</v>
      </c>
      <c r="B102" s="17" t="s">
        <v>38</v>
      </c>
      <c r="C102" s="15">
        <v>200</v>
      </c>
      <c r="D102" s="21">
        <v>0.02</v>
      </c>
      <c r="E102" s="21"/>
      <c r="F102" s="21">
        <v>29.31</v>
      </c>
      <c r="G102" s="21">
        <v>117.32</v>
      </c>
      <c r="H102" s="21">
        <v>8.9999999999999993E-3</v>
      </c>
      <c r="I102" s="21">
        <v>1.52</v>
      </c>
      <c r="J102" s="21"/>
      <c r="K102" s="21">
        <v>3.57</v>
      </c>
      <c r="L102" s="21">
        <v>0.66</v>
      </c>
      <c r="M102" s="21">
        <v>0.22</v>
      </c>
      <c r="N102" s="21">
        <v>0.34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44"/>
      <c r="B103" s="43" t="s">
        <v>3</v>
      </c>
      <c r="C103" s="40">
        <v>50</v>
      </c>
      <c r="D103" s="39">
        <v>3.75</v>
      </c>
      <c r="E103" s="40"/>
      <c r="F103" s="39">
        <v>25</v>
      </c>
      <c r="G103" s="39">
        <v>117.5</v>
      </c>
      <c r="H103" s="40">
        <v>0.05</v>
      </c>
      <c r="I103" s="42"/>
      <c r="J103" s="42"/>
      <c r="K103" s="39">
        <v>10</v>
      </c>
      <c r="L103" s="42">
        <v>32.5</v>
      </c>
      <c r="M103" s="42">
        <v>7</v>
      </c>
      <c r="N103" s="40">
        <v>0.55000000000000004</v>
      </c>
      <c r="O103" s="5"/>
      <c r="P103" s="3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13"/>
      <c r="B104" s="17" t="s">
        <v>36</v>
      </c>
      <c r="C104" s="18">
        <v>130</v>
      </c>
      <c r="D104" s="18">
        <v>1</v>
      </c>
      <c r="E104" s="18"/>
      <c r="F104" s="18">
        <v>17</v>
      </c>
      <c r="G104" s="18">
        <v>69</v>
      </c>
      <c r="H104" s="18">
        <v>0.05</v>
      </c>
      <c r="I104" s="18">
        <v>16</v>
      </c>
      <c r="J104" s="18"/>
      <c r="K104" s="18">
        <v>25.6</v>
      </c>
      <c r="L104" s="18"/>
      <c r="M104" s="18"/>
      <c r="N104" s="18">
        <v>3.52</v>
      </c>
      <c r="O104" s="5"/>
      <c r="P104" s="3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9" t="s">
        <v>187</v>
      </c>
      <c r="B105" s="49"/>
      <c r="C105" s="28">
        <v>585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20"/>
      <c r="B106" s="36" t="s">
        <v>71</v>
      </c>
      <c r="C106" s="28"/>
      <c r="D106" s="19">
        <v>25.72</v>
      </c>
      <c r="E106" s="19">
        <f t="shared" ref="E106:M106" si="19">E108+E109+E110+E111+E112+E113</f>
        <v>26.25</v>
      </c>
      <c r="F106" s="19">
        <v>112.77</v>
      </c>
      <c r="G106" s="19">
        <v>792.11</v>
      </c>
      <c r="H106" s="19">
        <v>0.78</v>
      </c>
      <c r="I106" s="19">
        <v>162.28</v>
      </c>
      <c r="J106" s="19">
        <f t="shared" si="19"/>
        <v>0</v>
      </c>
      <c r="K106" s="19">
        <v>186.07</v>
      </c>
      <c r="L106" s="19">
        <f t="shared" si="19"/>
        <v>243</v>
      </c>
      <c r="M106" s="19">
        <f t="shared" si="19"/>
        <v>89.47999999999999</v>
      </c>
      <c r="N106" s="19">
        <v>5.53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20" t="s">
        <v>42</v>
      </c>
      <c r="B107" s="14" t="s">
        <v>43</v>
      </c>
      <c r="C107" s="15">
        <v>100</v>
      </c>
      <c r="D107" s="15">
        <v>0.8</v>
      </c>
      <c r="E107" s="15">
        <v>0</v>
      </c>
      <c r="F107" s="15">
        <v>1.7</v>
      </c>
      <c r="G107" s="15">
        <v>10</v>
      </c>
      <c r="H107" s="15">
        <v>7.0000000000000007E-2</v>
      </c>
      <c r="I107" s="15">
        <v>25</v>
      </c>
      <c r="J107" s="21"/>
      <c r="K107" s="15">
        <v>14</v>
      </c>
      <c r="L107" s="15"/>
      <c r="M107" s="15"/>
      <c r="N107" s="15">
        <v>0.9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13" t="s">
        <v>118</v>
      </c>
      <c r="B108" s="14" t="s">
        <v>119</v>
      </c>
      <c r="C108" s="15">
        <v>250</v>
      </c>
      <c r="D108" s="21">
        <v>4.34</v>
      </c>
      <c r="E108" s="21">
        <v>4.68</v>
      </c>
      <c r="F108" s="21">
        <v>17.440000000000001</v>
      </c>
      <c r="G108" s="21">
        <v>129.16</v>
      </c>
      <c r="H108" s="21">
        <v>0.14000000000000001</v>
      </c>
      <c r="I108" s="21">
        <v>20.63</v>
      </c>
      <c r="J108" s="21"/>
      <c r="K108" s="21">
        <v>28.44</v>
      </c>
      <c r="L108" s="21">
        <v>121.69</v>
      </c>
      <c r="M108" s="21">
        <v>39</v>
      </c>
      <c r="N108" s="21">
        <v>1.28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13" t="s">
        <v>41</v>
      </c>
      <c r="B109" s="14" t="s">
        <v>66</v>
      </c>
      <c r="C109" s="15" t="s">
        <v>33</v>
      </c>
      <c r="D109" s="15">
        <v>9</v>
      </c>
      <c r="E109" s="15">
        <v>11.92</v>
      </c>
      <c r="F109" s="15">
        <v>14.02</v>
      </c>
      <c r="G109" s="15">
        <v>199.36</v>
      </c>
      <c r="H109" s="15">
        <v>0.46</v>
      </c>
      <c r="I109" s="15">
        <v>1.78</v>
      </c>
      <c r="J109" s="15"/>
      <c r="K109" s="15">
        <v>10.16</v>
      </c>
      <c r="L109" s="15">
        <v>8.5399999999999991</v>
      </c>
      <c r="M109" s="15">
        <v>1.88</v>
      </c>
      <c r="N109" s="15">
        <v>1.1399999999999999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20" t="s">
        <v>142</v>
      </c>
      <c r="B110" s="14" t="s">
        <v>141</v>
      </c>
      <c r="C110" s="15">
        <v>180</v>
      </c>
      <c r="D110" s="15">
        <v>8.58</v>
      </c>
      <c r="E110" s="15">
        <v>9.65</v>
      </c>
      <c r="F110" s="15">
        <v>48.6</v>
      </c>
      <c r="G110" s="15">
        <v>315.55</v>
      </c>
      <c r="H110" s="15">
        <v>0.06</v>
      </c>
      <c r="I110" s="15">
        <v>114.22</v>
      </c>
      <c r="J110" s="15"/>
      <c r="K110" s="15">
        <v>125</v>
      </c>
      <c r="L110" s="15">
        <v>86.77</v>
      </c>
      <c r="M110" s="15">
        <v>43</v>
      </c>
      <c r="N110" s="15">
        <v>1.73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20" t="s">
        <v>39</v>
      </c>
      <c r="B111" s="14" t="s">
        <v>2</v>
      </c>
      <c r="C111" s="15">
        <v>200</v>
      </c>
      <c r="D111" s="15"/>
      <c r="E111" s="15"/>
      <c r="F111" s="15">
        <v>11.01</v>
      </c>
      <c r="G111" s="15">
        <v>44.04</v>
      </c>
      <c r="H111" s="15">
        <v>0.01</v>
      </c>
      <c r="I111" s="15">
        <v>0.65</v>
      </c>
      <c r="J111" s="15"/>
      <c r="K111" s="15">
        <v>0.47</v>
      </c>
      <c r="L111" s="15"/>
      <c r="M111" s="15"/>
      <c r="N111" s="15">
        <v>0.04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20"/>
      <c r="B112" s="14" t="s">
        <v>3</v>
      </c>
      <c r="C112" s="15">
        <v>40</v>
      </c>
      <c r="D112" s="15">
        <v>3</v>
      </c>
      <c r="E112" s="15"/>
      <c r="F112" s="15">
        <v>20</v>
      </c>
      <c r="G112" s="15">
        <v>94</v>
      </c>
      <c r="H112" s="15">
        <v>0.04</v>
      </c>
      <c r="I112" s="15"/>
      <c r="J112" s="15"/>
      <c r="K112" s="15">
        <v>8</v>
      </c>
      <c r="L112" s="15">
        <v>26</v>
      </c>
      <c r="M112" s="15">
        <v>5.6</v>
      </c>
      <c r="N112" s="15">
        <v>0.44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49" t="s">
        <v>187</v>
      </c>
      <c r="B113" s="49"/>
      <c r="C113" s="29" t="s">
        <v>170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3"/>
      <c r="P113" s="3"/>
      <c r="Q113" s="3"/>
      <c r="R113" s="3"/>
      <c r="S113" s="3"/>
      <c r="T113" s="3"/>
      <c r="U113" s="3"/>
      <c r="V113" s="3"/>
      <c r="W113" s="5"/>
      <c r="X113" s="3"/>
      <c r="Y113" s="3"/>
      <c r="Z113" s="7"/>
    </row>
    <row r="114" spans="1:26" ht="29.1" customHeight="1">
      <c r="A114" s="45" t="s">
        <v>194</v>
      </c>
      <c r="B114" s="46"/>
      <c r="C114" s="47"/>
      <c r="D114" s="16">
        <f>D115+D121</f>
        <v>32.089999999999996</v>
      </c>
      <c r="E114" s="16">
        <f t="shared" ref="E114:N114" si="20">E115+E121</f>
        <v>36.049999999999997</v>
      </c>
      <c r="F114" s="16">
        <f t="shared" si="20"/>
        <v>195.35000000000002</v>
      </c>
      <c r="G114" s="16">
        <f t="shared" si="20"/>
        <v>1225.5899999999999</v>
      </c>
      <c r="H114" s="16">
        <f t="shared" si="20"/>
        <v>0.75</v>
      </c>
      <c r="I114" s="16">
        <f t="shared" si="20"/>
        <v>25.269999999999996</v>
      </c>
      <c r="J114" s="16">
        <f t="shared" si="20"/>
        <v>0.9</v>
      </c>
      <c r="K114" s="16">
        <f t="shared" si="20"/>
        <v>274.39999999999998</v>
      </c>
      <c r="L114" s="16">
        <f t="shared" si="20"/>
        <v>480.74</v>
      </c>
      <c r="M114" s="16">
        <f t="shared" si="20"/>
        <v>153.22</v>
      </c>
      <c r="N114" s="16">
        <f t="shared" si="20"/>
        <v>10.46</v>
      </c>
    </row>
    <row r="115" spans="1:26">
      <c r="A115" s="33"/>
      <c r="B115" s="25" t="s">
        <v>70</v>
      </c>
      <c r="C115" s="26"/>
      <c r="D115" s="16">
        <f>D116+D117+D118+D119</f>
        <v>17.299999999999997</v>
      </c>
      <c r="E115" s="16">
        <f t="shared" ref="E115:N115" si="21">E116+E117+E118+E119</f>
        <v>16.8</v>
      </c>
      <c r="F115" s="16">
        <f t="shared" si="21"/>
        <v>94.41</v>
      </c>
      <c r="G115" s="16">
        <f t="shared" si="21"/>
        <v>582.01</v>
      </c>
      <c r="H115" s="16">
        <f t="shared" si="21"/>
        <v>6.9999999999999993E-2</v>
      </c>
      <c r="I115" s="16">
        <f t="shared" si="21"/>
        <v>0.65</v>
      </c>
      <c r="J115" s="16">
        <f t="shared" si="21"/>
        <v>0</v>
      </c>
      <c r="K115" s="16">
        <f t="shared" si="21"/>
        <v>126.74000000000001</v>
      </c>
      <c r="L115" s="16">
        <f t="shared" si="21"/>
        <v>102.06</v>
      </c>
      <c r="M115" s="16">
        <f t="shared" si="21"/>
        <v>19.490000000000002</v>
      </c>
      <c r="N115" s="16">
        <f t="shared" si="21"/>
        <v>2.6</v>
      </c>
    </row>
    <row r="116" spans="1:26" ht="25.5">
      <c r="A116" s="20" t="s">
        <v>171</v>
      </c>
      <c r="B116" s="14" t="s">
        <v>172</v>
      </c>
      <c r="C116" s="15" t="s">
        <v>44</v>
      </c>
      <c r="D116" s="21">
        <v>2.93</v>
      </c>
      <c r="E116" s="21">
        <v>3.79</v>
      </c>
      <c r="F116" s="21">
        <v>23.4</v>
      </c>
      <c r="G116" s="21">
        <v>139.43</v>
      </c>
      <c r="H116" s="21"/>
      <c r="I116" s="21"/>
      <c r="J116" s="21"/>
      <c r="K116" s="21">
        <v>97.56</v>
      </c>
      <c r="L116" s="21">
        <v>1.75</v>
      </c>
      <c r="M116" s="21">
        <v>0.05</v>
      </c>
      <c r="N116" s="21">
        <v>0.92</v>
      </c>
    </row>
    <row r="117" spans="1:26">
      <c r="A117" s="20" t="s">
        <v>39</v>
      </c>
      <c r="B117" s="14" t="s">
        <v>2</v>
      </c>
      <c r="C117" s="15">
        <v>200</v>
      </c>
      <c r="D117" s="15"/>
      <c r="E117" s="15"/>
      <c r="F117" s="15">
        <v>11.01</v>
      </c>
      <c r="G117" s="15">
        <v>44.04</v>
      </c>
      <c r="H117" s="15">
        <v>0.01</v>
      </c>
      <c r="I117" s="15">
        <v>0.65</v>
      </c>
      <c r="J117" s="15"/>
      <c r="K117" s="15">
        <v>0.47</v>
      </c>
      <c r="L117" s="15"/>
      <c r="M117" s="15"/>
      <c r="N117" s="15">
        <v>0.04</v>
      </c>
    </row>
    <row r="118" spans="1:26">
      <c r="A118" s="20"/>
      <c r="B118" s="14" t="s">
        <v>3</v>
      </c>
      <c r="C118" s="15">
        <v>60</v>
      </c>
      <c r="D118" s="15">
        <v>4.5</v>
      </c>
      <c r="E118" s="15"/>
      <c r="F118" s="15">
        <v>30</v>
      </c>
      <c r="G118" s="15">
        <v>141</v>
      </c>
      <c r="H118" s="15">
        <v>0.06</v>
      </c>
      <c r="I118" s="15"/>
      <c r="J118" s="15"/>
      <c r="K118" s="15">
        <v>12</v>
      </c>
      <c r="L118" s="15">
        <v>39</v>
      </c>
      <c r="M118" s="15">
        <v>8.4</v>
      </c>
      <c r="N118" s="15">
        <v>0.66</v>
      </c>
    </row>
    <row r="119" spans="1:26">
      <c r="A119" s="20" t="s">
        <v>173</v>
      </c>
      <c r="B119" s="14" t="s">
        <v>174</v>
      </c>
      <c r="C119" s="15">
        <v>100</v>
      </c>
      <c r="D119" s="21">
        <v>9.8699999999999992</v>
      </c>
      <c r="E119" s="21">
        <v>13.01</v>
      </c>
      <c r="F119" s="21">
        <v>30</v>
      </c>
      <c r="G119" s="21">
        <v>257.54000000000002</v>
      </c>
      <c r="H119" s="21"/>
      <c r="I119" s="21"/>
      <c r="J119" s="21"/>
      <c r="K119" s="21">
        <v>16.71</v>
      </c>
      <c r="L119" s="21">
        <v>61.31</v>
      </c>
      <c r="M119" s="21">
        <v>11.04</v>
      </c>
      <c r="N119" s="21">
        <v>0.98</v>
      </c>
    </row>
    <row r="120" spans="1:26">
      <c r="A120" s="49" t="s">
        <v>187</v>
      </c>
      <c r="B120" s="49"/>
      <c r="C120" s="26">
        <v>565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26">
      <c r="A121" s="32"/>
      <c r="B121" s="36" t="s">
        <v>71</v>
      </c>
      <c r="C121" s="29"/>
      <c r="D121" s="16">
        <f>D122+D123+D125+D126+D127</f>
        <v>14.790000000000001</v>
      </c>
      <c r="E121" s="16">
        <f t="shared" ref="E121:N121" si="22">E122+E123+E125+E126+E127</f>
        <v>19.25</v>
      </c>
      <c r="F121" s="16">
        <f t="shared" si="22"/>
        <v>100.94000000000001</v>
      </c>
      <c r="G121" s="16">
        <f t="shared" si="22"/>
        <v>643.57999999999993</v>
      </c>
      <c r="H121" s="16">
        <f t="shared" si="22"/>
        <v>0.68</v>
      </c>
      <c r="I121" s="16">
        <f t="shared" si="22"/>
        <v>24.619999999999997</v>
      </c>
      <c r="J121" s="16">
        <f t="shared" si="22"/>
        <v>0.9</v>
      </c>
      <c r="K121" s="16">
        <f t="shared" si="22"/>
        <v>147.66</v>
      </c>
      <c r="L121" s="16">
        <f t="shared" si="22"/>
        <v>378.68</v>
      </c>
      <c r="M121" s="16">
        <f t="shared" si="22"/>
        <v>133.72999999999999</v>
      </c>
      <c r="N121" s="16">
        <f t="shared" si="22"/>
        <v>7.86</v>
      </c>
    </row>
    <row r="122" spans="1:26">
      <c r="A122" s="20" t="s">
        <v>72</v>
      </c>
      <c r="B122" s="14" t="s">
        <v>73</v>
      </c>
      <c r="C122" s="15">
        <v>100</v>
      </c>
      <c r="D122" s="15">
        <v>1.33</v>
      </c>
      <c r="E122" s="15">
        <v>10.07</v>
      </c>
      <c r="F122" s="15">
        <v>10.8</v>
      </c>
      <c r="G122" s="15">
        <v>139.08000000000001</v>
      </c>
      <c r="H122" s="21">
        <v>0.01</v>
      </c>
      <c r="I122" s="21">
        <v>3.99</v>
      </c>
      <c r="J122" s="21"/>
      <c r="K122" s="21">
        <v>21.28</v>
      </c>
      <c r="L122" s="21">
        <v>24.38</v>
      </c>
      <c r="M122" s="21">
        <v>12.42</v>
      </c>
      <c r="N122" s="21">
        <v>0.79</v>
      </c>
    </row>
    <row r="123" spans="1:26" ht="25.5">
      <c r="A123" s="20" t="s">
        <v>129</v>
      </c>
      <c r="B123" s="14" t="s">
        <v>130</v>
      </c>
      <c r="C123" s="15">
        <v>250</v>
      </c>
      <c r="D123" s="21">
        <v>2.88</v>
      </c>
      <c r="E123" s="21">
        <v>2.96</v>
      </c>
      <c r="F123" s="21">
        <v>20.78</v>
      </c>
      <c r="G123" s="21">
        <v>121.24</v>
      </c>
      <c r="H123" s="21">
        <v>0.16</v>
      </c>
      <c r="I123" s="21">
        <v>20.63</v>
      </c>
      <c r="J123" s="21"/>
      <c r="K123" s="21">
        <v>19</v>
      </c>
      <c r="L123" s="21">
        <v>79.31</v>
      </c>
      <c r="M123" s="21">
        <v>30.06</v>
      </c>
      <c r="N123" s="21">
        <v>1.04</v>
      </c>
    </row>
    <row r="124" spans="1:26">
      <c r="A124" s="13" t="s">
        <v>81</v>
      </c>
      <c r="B124" s="14" t="s">
        <v>82</v>
      </c>
      <c r="C124" s="15" t="s">
        <v>16</v>
      </c>
      <c r="D124" s="15">
        <v>5.78</v>
      </c>
      <c r="E124" s="15">
        <v>16.350000000000001</v>
      </c>
      <c r="F124" s="15">
        <v>10.65</v>
      </c>
      <c r="G124" s="15">
        <v>212.83</v>
      </c>
      <c r="H124" s="15">
        <v>0.05</v>
      </c>
      <c r="I124" s="15">
        <v>1.22</v>
      </c>
      <c r="J124" s="15"/>
      <c r="K124" s="15">
        <v>9.8000000000000007</v>
      </c>
      <c r="L124" s="15">
        <v>16.87</v>
      </c>
      <c r="M124" s="15">
        <v>4.54</v>
      </c>
      <c r="N124" s="15">
        <v>1.39</v>
      </c>
    </row>
    <row r="125" spans="1:26">
      <c r="A125" s="20" t="s">
        <v>138</v>
      </c>
      <c r="B125" s="14" t="s">
        <v>137</v>
      </c>
      <c r="C125" s="15">
        <v>180</v>
      </c>
      <c r="D125" s="15">
        <v>7.34</v>
      </c>
      <c r="E125" s="15">
        <v>6.06</v>
      </c>
      <c r="F125" s="15">
        <v>21.6</v>
      </c>
      <c r="G125" s="15">
        <v>170.32</v>
      </c>
      <c r="H125" s="15">
        <v>0.44</v>
      </c>
      <c r="I125" s="15"/>
      <c r="J125" s="15">
        <v>0.9</v>
      </c>
      <c r="K125" s="15">
        <v>78</v>
      </c>
      <c r="L125" s="15">
        <v>215</v>
      </c>
      <c r="M125" s="15">
        <v>70</v>
      </c>
      <c r="N125" s="15">
        <v>4.45</v>
      </c>
    </row>
    <row r="126" spans="1:26" ht="25.5">
      <c r="A126" s="13" t="s">
        <v>40</v>
      </c>
      <c r="B126" s="14" t="s">
        <v>115</v>
      </c>
      <c r="C126" s="15">
        <v>200</v>
      </c>
      <c r="D126" s="21">
        <v>0.74</v>
      </c>
      <c r="E126" s="21">
        <v>0.16</v>
      </c>
      <c r="F126" s="21">
        <v>27.76</v>
      </c>
      <c r="G126" s="21">
        <v>115.44</v>
      </c>
      <c r="H126" s="21">
        <v>0.02</v>
      </c>
      <c r="I126" s="21"/>
      <c r="J126" s="21"/>
      <c r="K126" s="21">
        <v>20.32</v>
      </c>
      <c r="L126" s="21">
        <v>19.36</v>
      </c>
      <c r="M126" s="21">
        <v>8.1199999999999992</v>
      </c>
      <c r="N126" s="21">
        <v>0.45</v>
      </c>
    </row>
    <row r="127" spans="1:26">
      <c r="A127" s="20"/>
      <c r="B127" s="14" t="s">
        <v>26</v>
      </c>
      <c r="C127" s="15">
        <v>50</v>
      </c>
      <c r="D127" s="15">
        <v>2.5</v>
      </c>
      <c r="E127" s="15"/>
      <c r="F127" s="15">
        <v>20</v>
      </c>
      <c r="G127" s="15">
        <v>97.5</v>
      </c>
      <c r="H127" s="21">
        <v>0.05</v>
      </c>
      <c r="I127" s="21"/>
      <c r="J127" s="21"/>
      <c r="K127" s="21">
        <v>9.06</v>
      </c>
      <c r="L127" s="21">
        <v>40.630000000000003</v>
      </c>
      <c r="M127" s="21">
        <v>13.13</v>
      </c>
      <c r="N127" s="21">
        <v>1.1299999999999999</v>
      </c>
    </row>
    <row r="128" spans="1:26">
      <c r="A128" s="49" t="s">
        <v>187</v>
      </c>
      <c r="B128" s="49"/>
      <c r="C128" s="26">
        <v>890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27" ht="29.1" customHeight="1">
      <c r="A129" s="45" t="s">
        <v>195</v>
      </c>
      <c r="B129" s="46"/>
      <c r="C129" s="47"/>
      <c r="D129" s="16">
        <f t="shared" ref="D129:N129" si="23">D130+D136</f>
        <v>46.91</v>
      </c>
      <c r="E129" s="16">
        <f t="shared" si="23"/>
        <v>49.929999999999993</v>
      </c>
      <c r="F129" s="16">
        <f t="shared" si="23"/>
        <v>213.49</v>
      </c>
      <c r="G129" s="16">
        <f t="shared" si="23"/>
        <v>1539.1899999999998</v>
      </c>
      <c r="H129" s="16">
        <f t="shared" si="23"/>
        <v>0.46900000000000003</v>
      </c>
      <c r="I129" s="16">
        <f t="shared" si="23"/>
        <v>41.67</v>
      </c>
      <c r="J129" s="16">
        <f t="shared" si="23"/>
        <v>30.24</v>
      </c>
      <c r="K129" s="16">
        <f t="shared" si="23"/>
        <v>410.77000000000004</v>
      </c>
      <c r="L129" s="16">
        <f t="shared" si="23"/>
        <v>480.15999999999997</v>
      </c>
      <c r="M129" s="16">
        <f t="shared" si="23"/>
        <v>102.02</v>
      </c>
      <c r="N129" s="16">
        <f t="shared" si="23"/>
        <v>10.97</v>
      </c>
    </row>
    <row r="130" spans="1:27">
      <c r="A130" s="33"/>
      <c r="B130" s="25" t="s">
        <v>70</v>
      </c>
      <c r="C130" s="26"/>
      <c r="D130" s="16">
        <f>D131+D132+D133+D134</f>
        <v>18.75</v>
      </c>
      <c r="E130" s="16">
        <f t="shared" ref="E130:N130" si="24">E131+E132+E133+E134</f>
        <v>18.399999999999999</v>
      </c>
      <c r="F130" s="16">
        <f t="shared" si="24"/>
        <v>96.81</v>
      </c>
      <c r="G130" s="16">
        <f t="shared" si="24"/>
        <v>588.24</v>
      </c>
      <c r="H130" s="16">
        <f t="shared" si="24"/>
        <v>0.15000000000000002</v>
      </c>
      <c r="I130" s="16">
        <f t="shared" si="24"/>
        <v>16.27</v>
      </c>
      <c r="J130" s="16">
        <f t="shared" si="24"/>
        <v>0</v>
      </c>
      <c r="K130" s="16">
        <f t="shared" si="24"/>
        <v>311.72000000000003</v>
      </c>
      <c r="L130" s="16">
        <f t="shared" si="24"/>
        <v>253.18</v>
      </c>
      <c r="M130" s="16">
        <f t="shared" si="24"/>
        <v>28.51</v>
      </c>
      <c r="N130" s="16">
        <f t="shared" si="24"/>
        <v>5.82</v>
      </c>
    </row>
    <row r="131" spans="1:27" ht="27" customHeight="1">
      <c r="A131" s="20" t="s">
        <v>177</v>
      </c>
      <c r="B131" s="14" t="s">
        <v>175</v>
      </c>
      <c r="C131" s="15" t="s">
        <v>176</v>
      </c>
      <c r="D131" s="15">
        <v>14</v>
      </c>
      <c r="E131" s="15">
        <v>18.399999999999999</v>
      </c>
      <c r="F131" s="15">
        <v>43.8</v>
      </c>
      <c r="G131" s="15">
        <v>357.7</v>
      </c>
      <c r="H131" s="15">
        <v>0.05</v>
      </c>
      <c r="I131" s="15">
        <v>0.27</v>
      </c>
      <c r="J131" s="15"/>
      <c r="K131" s="15">
        <v>275.64999999999998</v>
      </c>
      <c r="L131" s="15">
        <v>220.68</v>
      </c>
      <c r="M131" s="15">
        <v>21.51</v>
      </c>
      <c r="N131" s="15">
        <v>1.71</v>
      </c>
    </row>
    <row r="132" spans="1:27">
      <c r="A132" s="20" t="s">
        <v>39</v>
      </c>
      <c r="B132" s="14" t="s">
        <v>2</v>
      </c>
      <c r="C132" s="15">
        <v>200</v>
      </c>
      <c r="D132" s="15"/>
      <c r="E132" s="15"/>
      <c r="F132" s="15">
        <v>11.01</v>
      </c>
      <c r="G132" s="15">
        <v>44.04</v>
      </c>
      <c r="H132" s="15"/>
      <c r="I132" s="15"/>
      <c r="J132" s="15"/>
      <c r="K132" s="15">
        <v>0.47</v>
      </c>
      <c r="L132" s="15"/>
      <c r="M132" s="15"/>
      <c r="N132" s="15">
        <v>0.04</v>
      </c>
    </row>
    <row r="133" spans="1:27">
      <c r="A133" s="44"/>
      <c r="B133" s="43" t="s">
        <v>3</v>
      </c>
      <c r="C133" s="40">
        <v>50</v>
      </c>
      <c r="D133" s="39">
        <v>3.75</v>
      </c>
      <c r="E133" s="40"/>
      <c r="F133" s="39">
        <v>25</v>
      </c>
      <c r="G133" s="39">
        <v>117.5</v>
      </c>
      <c r="H133" s="40">
        <v>0.05</v>
      </c>
      <c r="I133" s="42"/>
      <c r="J133" s="42"/>
      <c r="K133" s="39">
        <v>10</v>
      </c>
      <c r="L133" s="42">
        <v>32.5</v>
      </c>
      <c r="M133" s="42">
        <v>7</v>
      </c>
      <c r="N133" s="40">
        <v>0.55000000000000004</v>
      </c>
    </row>
    <row r="134" spans="1:27">
      <c r="A134" s="13"/>
      <c r="B134" s="17" t="s">
        <v>36</v>
      </c>
      <c r="C134" s="18">
        <v>130</v>
      </c>
      <c r="D134" s="18">
        <v>1</v>
      </c>
      <c r="E134" s="18"/>
      <c r="F134" s="18">
        <v>17</v>
      </c>
      <c r="G134" s="18">
        <v>69</v>
      </c>
      <c r="H134" s="18">
        <v>0.05</v>
      </c>
      <c r="I134" s="18">
        <v>16</v>
      </c>
      <c r="J134" s="18"/>
      <c r="K134" s="18">
        <v>25.6</v>
      </c>
      <c r="L134" s="18"/>
      <c r="M134" s="18"/>
      <c r="N134" s="18">
        <v>3.52</v>
      </c>
    </row>
    <row r="135" spans="1:27">
      <c r="A135" s="49" t="s">
        <v>187</v>
      </c>
      <c r="B135" s="49"/>
      <c r="C135" s="26">
        <v>565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27" ht="10.5" customHeight="1">
      <c r="A136" s="20"/>
      <c r="B136" s="36" t="s">
        <v>71</v>
      </c>
      <c r="C136" s="26"/>
      <c r="D136" s="16">
        <f>D137+D138+D139+D140+D141+D142</f>
        <v>28.16</v>
      </c>
      <c r="E136" s="16">
        <f t="shared" ref="E136:N136" si="25">E137+E138+E139+E140+E141+E142</f>
        <v>31.529999999999998</v>
      </c>
      <c r="F136" s="16">
        <f t="shared" si="25"/>
        <v>116.68</v>
      </c>
      <c r="G136" s="16">
        <f t="shared" si="25"/>
        <v>950.94999999999982</v>
      </c>
      <c r="H136" s="16">
        <f t="shared" si="25"/>
        <v>0.31900000000000001</v>
      </c>
      <c r="I136" s="16">
        <f t="shared" si="25"/>
        <v>25.4</v>
      </c>
      <c r="J136" s="16">
        <f t="shared" si="25"/>
        <v>30.24</v>
      </c>
      <c r="K136" s="16">
        <f t="shared" si="25"/>
        <v>99.050000000000011</v>
      </c>
      <c r="L136" s="16">
        <f t="shared" si="25"/>
        <v>226.98</v>
      </c>
      <c r="M136" s="16">
        <f t="shared" si="25"/>
        <v>73.509999999999991</v>
      </c>
      <c r="N136" s="16">
        <f t="shared" si="25"/>
        <v>5.15</v>
      </c>
    </row>
    <row r="137" spans="1:27">
      <c r="A137" s="20" t="s">
        <v>92</v>
      </c>
      <c r="B137" s="14" t="s">
        <v>93</v>
      </c>
      <c r="C137" s="15">
        <v>100</v>
      </c>
      <c r="D137" s="15">
        <v>2.02</v>
      </c>
      <c r="E137" s="21">
        <v>1.02</v>
      </c>
      <c r="F137" s="21">
        <v>20.55</v>
      </c>
      <c r="G137" s="21">
        <v>185.3</v>
      </c>
      <c r="H137" s="21">
        <v>0.02</v>
      </c>
      <c r="I137" s="21">
        <v>2.5299999999999998</v>
      </c>
      <c r="J137" s="21"/>
      <c r="K137" s="21">
        <v>27.92</v>
      </c>
      <c r="L137" s="21">
        <v>36.549999999999997</v>
      </c>
      <c r="M137" s="21">
        <v>19.350000000000001</v>
      </c>
      <c r="N137" s="21">
        <v>0.6</v>
      </c>
    </row>
    <row r="138" spans="1:27">
      <c r="A138" s="13" t="s">
        <v>131</v>
      </c>
      <c r="B138" s="14" t="s">
        <v>132</v>
      </c>
      <c r="C138" s="15">
        <v>250</v>
      </c>
      <c r="D138" s="21">
        <v>1.49</v>
      </c>
      <c r="E138" s="21">
        <v>12.7</v>
      </c>
      <c r="F138" s="21">
        <v>6.09</v>
      </c>
      <c r="G138" s="21">
        <v>144.6</v>
      </c>
      <c r="H138" s="21">
        <v>0.16</v>
      </c>
      <c r="I138" s="21">
        <v>20.65</v>
      </c>
      <c r="J138" s="21"/>
      <c r="K138" s="21">
        <v>23.81</v>
      </c>
      <c r="L138" s="21">
        <v>83.13</v>
      </c>
      <c r="M138" s="21">
        <v>33.25</v>
      </c>
      <c r="N138" s="21">
        <v>1.23</v>
      </c>
    </row>
    <row r="139" spans="1:27">
      <c r="A139" s="13" t="s">
        <v>67</v>
      </c>
      <c r="B139" s="14" t="s">
        <v>68</v>
      </c>
      <c r="C139" s="15">
        <v>100</v>
      </c>
      <c r="D139" s="15">
        <v>11.56</v>
      </c>
      <c r="E139" s="15">
        <v>12</v>
      </c>
      <c r="F139" s="15">
        <v>11.73</v>
      </c>
      <c r="G139" s="15">
        <v>201.16</v>
      </c>
      <c r="H139" s="15">
        <v>0.09</v>
      </c>
      <c r="I139" s="15">
        <v>0.7</v>
      </c>
      <c r="J139" s="15"/>
      <c r="K139" s="15">
        <v>19.600000000000001</v>
      </c>
      <c r="L139" s="15">
        <v>14.83</v>
      </c>
      <c r="M139" s="15">
        <v>3.27</v>
      </c>
      <c r="N139" s="15">
        <v>2.5</v>
      </c>
    </row>
    <row r="140" spans="1:27">
      <c r="A140" s="13" t="s">
        <v>143</v>
      </c>
      <c r="B140" s="14" t="s">
        <v>144</v>
      </c>
      <c r="C140" s="15">
        <v>180</v>
      </c>
      <c r="D140" s="15">
        <v>10.07</v>
      </c>
      <c r="E140" s="15">
        <v>5.81</v>
      </c>
      <c r="F140" s="15">
        <v>29</v>
      </c>
      <c r="G140" s="15">
        <v>208.57</v>
      </c>
      <c r="H140" s="15"/>
      <c r="I140" s="15"/>
      <c r="J140" s="15">
        <v>30.24</v>
      </c>
      <c r="K140" s="15">
        <v>16.149999999999999</v>
      </c>
      <c r="L140" s="15">
        <v>65.81</v>
      </c>
      <c r="M140" s="15">
        <v>11.82</v>
      </c>
      <c r="N140" s="15">
        <v>0.04</v>
      </c>
    </row>
    <row r="141" spans="1:27" ht="25.5">
      <c r="A141" s="13" t="s">
        <v>32</v>
      </c>
      <c r="B141" s="17" t="s">
        <v>38</v>
      </c>
      <c r="C141" s="15">
        <v>200</v>
      </c>
      <c r="D141" s="21">
        <v>0.02</v>
      </c>
      <c r="E141" s="21"/>
      <c r="F141" s="21">
        <v>29.31</v>
      </c>
      <c r="G141" s="21">
        <v>117.32</v>
      </c>
      <c r="H141" s="21">
        <v>8.9999999999999993E-3</v>
      </c>
      <c r="I141" s="21">
        <v>1.52</v>
      </c>
      <c r="J141" s="21"/>
      <c r="K141" s="21">
        <v>3.57</v>
      </c>
      <c r="L141" s="21">
        <v>0.66</v>
      </c>
      <c r="M141" s="21">
        <v>0.22</v>
      </c>
      <c r="N141" s="21">
        <v>0.34</v>
      </c>
    </row>
    <row r="142" spans="1:27" ht="12" customHeight="1">
      <c r="A142" s="20"/>
      <c r="B142" s="14" t="s">
        <v>3</v>
      </c>
      <c r="C142" s="15">
        <v>40</v>
      </c>
      <c r="D142" s="15">
        <v>3</v>
      </c>
      <c r="E142" s="15"/>
      <c r="F142" s="15">
        <v>20</v>
      </c>
      <c r="G142" s="15">
        <v>94</v>
      </c>
      <c r="H142" s="15">
        <v>0.04</v>
      </c>
      <c r="I142" s="15"/>
      <c r="J142" s="15"/>
      <c r="K142" s="15">
        <v>8</v>
      </c>
      <c r="L142" s="15">
        <v>26</v>
      </c>
      <c r="M142" s="15">
        <v>5.6</v>
      </c>
      <c r="N142" s="15">
        <v>0.44</v>
      </c>
    </row>
    <row r="143" spans="1:27">
      <c r="A143" s="49" t="s">
        <v>187</v>
      </c>
      <c r="B143" s="49"/>
      <c r="C143" s="26">
        <v>870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27" ht="29.1" customHeight="1">
      <c r="A144" s="45" t="s">
        <v>196</v>
      </c>
      <c r="B144" s="46"/>
      <c r="C144" s="47"/>
      <c r="D144" s="16">
        <f t="shared" ref="D144:N144" si="26">D145+D151</f>
        <v>50.25</v>
      </c>
      <c r="E144" s="16">
        <f t="shared" si="26"/>
        <v>50.84</v>
      </c>
      <c r="F144" s="16">
        <f t="shared" si="26"/>
        <v>215.95</v>
      </c>
      <c r="G144" s="16">
        <f t="shared" si="26"/>
        <v>1528.0300000000002</v>
      </c>
      <c r="H144" s="16">
        <f t="shared" si="26"/>
        <v>0.78</v>
      </c>
      <c r="I144" s="16">
        <f t="shared" si="26"/>
        <v>72.89</v>
      </c>
      <c r="J144" s="16">
        <f t="shared" si="26"/>
        <v>0.34</v>
      </c>
      <c r="K144" s="16">
        <f t="shared" si="26"/>
        <v>446.25000000000006</v>
      </c>
      <c r="L144" s="16">
        <f t="shared" si="26"/>
        <v>596.75</v>
      </c>
      <c r="M144" s="16">
        <f t="shared" si="26"/>
        <v>121.87</v>
      </c>
      <c r="N144" s="16">
        <f t="shared" si="26"/>
        <v>9.07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11"/>
    </row>
    <row r="145" spans="1:27">
      <c r="A145" s="33"/>
      <c r="B145" s="25" t="s">
        <v>70</v>
      </c>
      <c r="C145" s="26"/>
      <c r="D145" s="16">
        <f>D146+D147+D148+D149</f>
        <v>23.25</v>
      </c>
      <c r="E145" s="16">
        <f t="shared" ref="E145:N145" si="27">E146+E147+E148+E149</f>
        <v>23.240000000000002</v>
      </c>
      <c r="F145" s="16">
        <f t="shared" si="27"/>
        <v>101.05</v>
      </c>
      <c r="G145" s="16">
        <f t="shared" si="27"/>
        <v>706.18000000000006</v>
      </c>
      <c r="H145" s="16">
        <f t="shared" si="27"/>
        <v>0.27999999999999997</v>
      </c>
      <c r="I145" s="16">
        <f t="shared" si="27"/>
        <v>2.71</v>
      </c>
      <c r="J145" s="16">
        <f t="shared" si="27"/>
        <v>0.34</v>
      </c>
      <c r="K145" s="16">
        <f t="shared" si="27"/>
        <v>296.94000000000005</v>
      </c>
      <c r="L145" s="16">
        <f t="shared" si="27"/>
        <v>429.90999999999997</v>
      </c>
      <c r="M145" s="16">
        <f t="shared" si="27"/>
        <v>61.260000000000005</v>
      </c>
      <c r="N145" s="16">
        <f t="shared" si="27"/>
        <v>2.61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11"/>
    </row>
    <row r="146" spans="1:27" ht="25.5">
      <c r="A146" s="13" t="s">
        <v>63</v>
      </c>
      <c r="B146" s="14" t="s">
        <v>64</v>
      </c>
      <c r="C146" s="15" t="s">
        <v>178</v>
      </c>
      <c r="D146" s="15">
        <v>9.1999999999999993</v>
      </c>
      <c r="E146" s="15">
        <v>13.63</v>
      </c>
      <c r="F146" s="15">
        <v>20.2</v>
      </c>
      <c r="G146" s="15">
        <v>240.27</v>
      </c>
      <c r="H146" s="15">
        <v>0.11</v>
      </c>
      <c r="I146" s="15">
        <v>1.75</v>
      </c>
      <c r="J146" s="15">
        <v>0.34</v>
      </c>
      <c r="K146" s="15">
        <v>124.93</v>
      </c>
      <c r="L146" s="15">
        <v>188.4</v>
      </c>
      <c r="M146" s="15">
        <v>24.8</v>
      </c>
      <c r="N146" s="15">
        <v>1.03</v>
      </c>
      <c r="O146" s="5"/>
      <c r="P146" s="3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7" ht="25.5">
      <c r="A147" s="20" t="s">
        <v>158</v>
      </c>
      <c r="B147" s="14" t="s">
        <v>159</v>
      </c>
      <c r="C147" s="15" t="s">
        <v>44</v>
      </c>
      <c r="D147" s="21">
        <v>10.3</v>
      </c>
      <c r="E147" s="21">
        <v>8.36</v>
      </c>
      <c r="F147" s="21">
        <v>43.54</v>
      </c>
      <c r="G147" s="21">
        <v>290.57</v>
      </c>
      <c r="H147" s="15">
        <v>0.12</v>
      </c>
      <c r="I147" s="15">
        <v>0.96</v>
      </c>
      <c r="J147" s="15"/>
      <c r="K147" s="15">
        <v>162.04</v>
      </c>
      <c r="L147" s="15">
        <v>241.51</v>
      </c>
      <c r="M147" s="15">
        <v>36.46</v>
      </c>
      <c r="N147" s="15">
        <v>0.94</v>
      </c>
      <c r="O147" s="5"/>
      <c r="P147" s="3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7">
      <c r="A148" s="20" t="s">
        <v>39</v>
      </c>
      <c r="B148" s="14" t="s">
        <v>2</v>
      </c>
      <c r="C148" s="15">
        <v>200</v>
      </c>
      <c r="D148" s="15"/>
      <c r="E148" s="15"/>
      <c r="F148" s="15">
        <v>11.01</v>
      </c>
      <c r="G148" s="15">
        <v>44.04</v>
      </c>
      <c r="H148" s="15"/>
      <c r="I148" s="15"/>
      <c r="J148" s="15"/>
      <c r="K148" s="15">
        <v>0.47</v>
      </c>
      <c r="L148" s="15"/>
      <c r="M148" s="15"/>
      <c r="N148" s="15">
        <v>0.04</v>
      </c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7">
      <c r="A149" s="41"/>
      <c r="B149" s="37" t="s">
        <v>22</v>
      </c>
      <c r="C149" s="38" t="s">
        <v>197</v>
      </c>
      <c r="D149" s="39">
        <v>3.75</v>
      </c>
      <c r="E149" s="40">
        <v>1.25</v>
      </c>
      <c r="F149" s="39">
        <v>26.3</v>
      </c>
      <c r="G149" s="39">
        <v>131.30000000000001</v>
      </c>
      <c r="H149" s="40">
        <v>0.05</v>
      </c>
      <c r="I149" s="42"/>
      <c r="J149" s="42"/>
      <c r="K149" s="39">
        <v>9.5</v>
      </c>
      <c r="L149" s="42"/>
      <c r="M149" s="42"/>
      <c r="N149" s="40">
        <v>0.6</v>
      </c>
      <c r="O149" s="5"/>
      <c r="P149" s="3"/>
      <c r="Q149" s="3"/>
      <c r="R149" s="3"/>
      <c r="S149" s="3"/>
      <c r="T149" s="3"/>
      <c r="U149" s="3"/>
      <c r="V149" s="3"/>
      <c r="W149" s="5"/>
      <c r="X149" s="3"/>
      <c r="Y149" s="3"/>
      <c r="Z149" s="5"/>
    </row>
    <row r="150" spans="1:27">
      <c r="A150" s="49" t="s">
        <v>187</v>
      </c>
      <c r="B150" s="49"/>
      <c r="C150" s="26">
        <v>575</v>
      </c>
      <c r="D150" s="15"/>
      <c r="E150" s="15"/>
      <c r="F150" s="15"/>
      <c r="G150" s="15"/>
      <c r="H150" s="18">
        <v>0.05</v>
      </c>
      <c r="I150" s="18">
        <v>16</v>
      </c>
      <c r="J150" s="18"/>
      <c r="K150" s="18">
        <v>25.6</v>
      </c>
      <c r="L150" s="18"/>
      <c r="M150" s="18"/>
      <c r="N150" s="18">
        <v>3.52</v>
      </c>
      <c r="O150" s="3"/>
      <c r="P150" s="3"/>
      <c r="Q150" s="3"/>
      <c r="R150" s="3"/>
      <c r="S150" s="3"/>
      <c r="T150" s="3"/>
      <c r="U150" s="3"/>
      <c r="V150" s="3"/>
      <c r="W150" s="5"/>
      <c r="X150" s="3"/>
      <c r="Y150" s="3"/>
      <c r="Z150" s="7"/>
    </row>
    <row r="151" spans="1:27">
      <c r="A151" s="20"/>
      <c r="B151" s="36" t="s">
        <v>71</v>
      </c>
      <c r="C151" s="26"/>
      <c r="D151" s="16">
        <f>D152+D153+D154+D155+D156+D157</f>
        <v>27</v>
      </c>
      <c r="E151" s="16">
        <f t="shared" ref="E151:N151" si="28">E152+E153+E154+E155+E156+E157</f>
        <v>27.599999999999998</v>
      </c>
      <c r="F151" s="16">
        <f t="shared" si="28"/>
        <v>114.89999999999999</v>
      </c>
      <c r="G151" s="16">
        <f t="shared" si="28"/>
        <v>821.85</v>
      </c>
      <c r="H151" s="16">
        <f t="shared" si="28"/>
        <v>0.50000000000000011</v>
      </c>
      <c r="I151" s="16">
        <f t="shared" si="28"/>
        <v>70.180000000000007</v>
      </c>
      <c r="J151" s="16">
        <f t="shared" si="28"/>
        <v>0</v>
      </c>
      <c r="K151" s="16">
        <f t="shared" si="28"/>
        <v>149.31</v>
      </c>
      <c r="L151" s="16">
        <f t="shared" si="28"/>
        <v>166.84</v>
      </c>
      <c r="M151" s="16">
        <f t="shared" si="28"/>
        <v>60.61</v>
      </c>
      <c r="N151" s="16">
        <f t="shared" si="28"/>
        <v>6.4600000000000009</v>
      </c>
      <c r="O151" s="9"/>
      <c r="P151" s="10"/>
      <c r="Q151" s="10"/>
      <c r="R151" s="10"/>
      <c r="S151" s="10"/>
      <c r="T151" s="10"/>
      <c r="U151" s="10"/>
      <c r="V151" s="10"/>
      <c r="W151" s="9"/>
      <c r="X151" s="10"/>
      <c r="Y151" s="10"/>
      <c r="Z151" s="9"/>
    </row>
    <row r="152" spans="1:27">
      <c r="A152" s="20" t="s">
        <v>42</v>
      </c>
      <c r="B152" s="14" t="s">
        <v>43</v>
      </c>
      <c r="C152" s="15">
        <v>100</v>
      </c>
      <c r="D152" s="15">
        <v>0.8</v>
      </c>
      <c r="E152" s="15">
        <v>0</v>
      </c>
      <c r="F152" s="15">
        <v>1.7</v>
      </c>
      <c r="G152" s="15">
        <v>10</v>
      </c>
      <c r="H152" s="15">
        <v>7.0000000000000007E-2</v>
      </c>
      <c r="I152" s="15">
        <v>25</v>
      </c>
      <c r="J152" s="21"/>
      <c r="K152" s="15">
        <v>14</v>
      </c>
      <c r="L152" s="15"/>
      <c r="M152" s="15"/>
      <c r="N152" s="15">
        <v>0.9</v>
      </c>
      <c r="O152" s="9"/>
      <c r="P152" s="10"/>
      <c r="Q152" s="10"/>
      <c r="R152" s="10"/>
      <c r="S152" s="10"/>
      <c r="T152" s="10"/>
      <c r="U152" s="10"/>
      <c r="V152" s="10"/>
      <c r="W152" s="9"/>
      <c r="X152" s="10"/>
      <c r="Y152" s="10"/>
      <c r="Z152" s="9"/>
    </row>
    <row r="153" spans="1:27">
      <c r="A153" s="13" t="s">
        <v>111</v>
      </c>
      <c r="B153" s="14" t="s">
        <v>112</v>
      </c>
      <c r="C153" s="15">
        <v>250</v>
      </c>
      <c r="D153" s="21">
        <v>5.88</v>
      </c>
      <c r="E153" s="21">
        <v>4.8</v>
      </c>
      <c r="F153" s="21">
        <v>19.28</v>
      </c>
      <c r="G153" s="21">
        <v>143.76</v>
      </c>
      <c r="H153" s="21">
        <v>0.23</v>
      </c>
      <c r="I153" s="21">
        <v>14.38</v>
      </c>
      <c r="J153" s="21"/>
      <c r="K153" s="21">
        <v>51</v>
      </c>
      <c r="L153" s="21">
        <v>50.48</v>
      </c>
      <c r="M153" s="21">
        <v>20.88</v>
      </c>
      <c r="N153" s="21">
        <v>2.23</v>
      </c>
      <c r="O153" s="9"/>
      <c r="P153" s="10"/>
      <c r="Q153" s="10"/>
      <c r="R153" s="10"/>
      <c r="S153" s="10"/>
      <c r="T153" s="10"/>
      <c r="U153" s="10"/>
      <c r="V153" s="10"/>
      <c r="W153" s="9"/>
      <c r="X153" s="10"/>
      <c r="Y153" s="10"/>
      <c r="Z153" s="9"/>
    </row>
    <row r="154" spans="1:27">
      <c r="A154" s="20" t="s">
        <v>162</v>
      </c>
      <c r="B154" s="14" t="s">
        <v>120</v>
      </c>
      <c r="C154" s="15" t="s">
        <v>121</v>
      </c>
      <c r="D154" s="21">
        <v>10.01</v>
      </c>
      <c r="E154" s="21">
        <v>9.7799999999999994</v>
      </c>
      <c r="F154" s="21">
        <v>15.2</v>
      </c>
      <c r="G154" s="21">
        <v>188.86</v>
      </c>
      <c r="H154" s="21" t="s">
        <v>96</v>
      </c>
      <c r="I154" s="21" t="s">
        <v>122</v>
      </c>
      <c r="J154" s="21"/>
      <c r="K154" s="21" t="s">
        <v>123</v>
      </c>
      <c r="L154" s="21" t="s">
        <v>124</v>
      </c>
      <c r="M154" s="21" t="s">
        <v>125</v>
      </c>
      <c r="N154" s="21" t="s">
        <v>126</v>
      </c>
      <c r="O154" s="9"/>
      <c r="P154" s="10"/>
      <c r="Q154" s="10"/>
      <c r="R154" s="10"/>
      <c r="S154" s="10"/>
      <c r="T154" s="10"/>
      <c r="U154" s="10"/>
      <c r="V154" s="10"/>
      <c r="W154" s="9"/>
      <c r="X154" s="10"/>
      <c r="Y154" s="10"/>
      <c r="Z154" s="9"/>
    </row>
    <row r="155" spans="1:27">
      <c r="A155" s="20" t="s">
        <v>135</v>
      </c>
      <c r="B155" s="14" t="s">
        <v>136</v>
      </c>
      <c r="C155" s="15">
        <v>180</v>
      </c>
      <c r="D155" s="15">
        <v>8.17</v>
      </c>
      <c r="E155" s="15">
        <v>13.02</v>
      </c>
      <c r="F155" s="15">
        <v>40.549999999999997</v>
      </c>
      <c r="G155" s="15">
        <v>312</v>
      </c>
      <c r="H155" s="15">
        <v>0.1</v>
      </c>
      <c r="I155" s="15">
        <v>21.4</v>
      </c>
      <c r="J155" s="15"/>
      <c r="K155" s="15">
        <v>63.7</v>
      </c>
      <c r="L155" s="15">
        <v>77.14</v>
      </c>
      <c r="M155" s="15">
        <v>27.87</v>
      </c>
      <c r="N155" s="15">
        <v>1.03</v>
      </c>
      <c r="O155" s="9"/>
      <c r="P155" s="10"/>
      <c r="Q155" s="10"/>
      <c r="R155" s="10"/>
      <c r="S155" s="10"/>
      <c r="T155" s="10"/>
      <c r="U155" s="10"/>
      <c r="V155" s="10"/>
      <c r="W155" s="9"/>
      <c r="X155" s="10"/>
      <c r="Y155" s="10"/>
      <c r="Z155" s="9"/>
    </row>
    <row r="156" spans="1:27">
      <c r="A156" s="13" t="s">
        <v>99</v>
      </c>
      <c r="B156" s="14" t="s">
        <v>100</v>
      </c>
      <c r="C156" s="15" t="s">
        <v>101</v>
      </c>
      <c r="D156" s="21">
        <v>0.14000000000000001</v>
      </c>
      <c r="E156" s="21"/>
      <c r="F156" s="21">
        <v>22.17</v>
      </c>
      <c r="G156" s="21">
        <v>89.23</v>
      </c>
      <c r="H156" s="21" t="s">
        <v>102</v>
      </c>
      <c r="I156" s="21" t="s">
        <v>103</v>
      </c>
      <c r="J156" s="21"/>
      <c r="K156" s="21" t="s">
        <v>104</v>
      </c>
      <c r="L156" s="21"/>
      <c r="M156" s="21"/>
      <c r="N156" s="21" t="s">
        <v>105</v>
      </c>
      <c r="O156" s="9"/>
      <c r="P156" s="10"/>
      <c r="Q156" s="10"/>
      <c r="R156" s="10"/>
      <c r="S156" s="10"/>
      <c r="T156" s="10"/>
      <c r="U156" s="10"/>
      <c r="V156" s="10"/>
      <c r="W156" s="9"/>
      <c r="X156" s="10"/>
      <c r="Y156" s="10"/>
      <c r="Z156" s="9"/>
    </row>
    <row r="157" spans="1:27">
      <c r="A157" s="20"/>
      <c r="B157" s="14" t="s">
        <v>26</v>
      </c>
      <c r="C157" s="15">
        <v>40</v>
      </c>
      <c r="D157" s="15">
        <v>2</v>
      </c>
      <c r="E157" s="15"/>
      <c r="F157" s="15">
        <v>16</v>
      </c>
      <c r="G157" s="15">
        <v>78</v>
      </c>
      <c r="H157" s="21">
        <v>0.04</v>
      </c>
      <c r="I157" s="21"/>
      <c r="J157" s="21"/>
      <c r="K157" s="21">
        <v>7.25</v>
      </c>
      <c r="L157" s="21">
        <v>32.5</v>
      </c>
      <c r="M157" s="21">
        <v>10.5</v>
      </c>
      <c r="N157" s="21">
        <v>0.9</v>
      </c>
      <c r="O157" s="9"/>
      <c r="P157" s="10"/>
      <c r="Q157" s="10"/>
      <c r="R157" s="10"/>
      <c r="S157" s="10"/>
      <c r="T157" s="10"/>
      <c r="U157" s="10"/>
      <c r="V157" s="10"/>
      <c r="W157" s="9"/>
      <c r="X157" s="10"/>
      <c r="Y157" s="10"/>
      <c r="Z157" s="9"/>
    </row>
    <row r="158" spans="1:27">
      <c r="A158" s="49" t="s">
        <v>187</v>
      </c>
      <c r="B158" s="49"/>
      <c r="C158" s="26">
        <v>875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9"/>
      <c r="P158" s="10"/>
      <c r="Q158" s="10"/>
      <c r="R158" s="10"/>
      <c r="S158" s="10"/>
      <c r="T158" s="10"/>
      <c r="U158" s="10"/>
      <c r="V158" s="10"/>
      <c r="W158" s="9"/>
      <c r="X158" s="10"/>
      <c r="Y158" s="10"/>
      <c r="Z158" s="9"/>
    </row>
  </sheetData>
  <mergeCells count="38">
    <mergeCell ref="A120:B120"/>
    <mergeCell ref="A113:B113"/>
    <mergeCell ref="A105:B105"/>
    <mergeCell ref="A98:B98"/>
    <mergeCell ref="A90:B90"/>
    <mergeCell ref="A158:B158"/>
    <mergeCell ref="A150:B150"/>
    <mergeCell ref="A143:B143"/>
    <mergeCell ref="A135:B135"/>
    <mergeCell ref="A128:B128"/>
    <mergeCell ref="A129:C129"/>
    <mergeCell ref="A144:C144"/>
    <mergeCell ref="A1:N2"/>
    <mergeCell ref="A3:N4"/>
    <mergeCell ref="A69:C69"/>
    <mergeCell ref="A83:C83"/>
    <mergeCell ref="A15:B15"/>
    <mergeCell ref="A8:C8"/>
    <mergeCell ref="A24:C24"/>
    <mergeCell ref="A40:C40"/>
    <mergeCell ref="A55:C55"/>
    <mergeCell ref="A31:B31"/>
    <mergeCell ref="A23:B23"/>
    <mergeCell ref="A82:B82"/>
    <mergeCell ref="A75:B75"/>
    <mergeCell ref="A114:C114"/>
    <mergeCell ref="A5:A6"/>
    <mergeCell ref="B5:B6"/>
    <mergeCell ref="C5:C6"/>
    <mergeCell ref="K5:N5"/>
    <mergeCell ref="G5:G6"/>
    <mergeCell ref="D5:F5"/>
    <mergeCell ref="H5:I5"/>
    <mergeCell ref="A54:B54"/>
    <mergeCell ref="A46:B46"/>
    <mergeCell ref="A39:B39"/>
    <mergeCell ref="A68:B68"/>
    <mergeCell ref="A99:C99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148 руб</vt:lpstr>
      <vt:lpstr>'148 руб'!Область_печати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Пользователь</cp:lastModifiedBy>
  <cp:lastPrinted>2023-02-02T06:10:37Z</cp:lastPrinted>
  <dcterms:created xsi:type="dcterms:W3CDTF">2018-10-04T05:32:37Z</dcterms:created>
  <dcterms:modified xsi:type="dcterms:W3CDTF">2023-03-01T13:49:15Z</dcterms:modified>
  <cp:category/>
</cp:coreProperties>
</file>